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activeTab="1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45621"/>
</workbook>
</file>

<file path=xl/calcChain.xml><?xml version="1.0" encoding="utf-8"?>
<calcChain xmlns="http://schemas.openxmlformats.org/spreadsheetml/2006/main">
  <c r="J14" i="1" l="1"/>
  <c r="I14" i="1"/>
  <c r="G11" i="1" l="1"/>
  <c r="G8" i="1"/>
  <c r="G14" i="1" s="1"/>
  <c r="F37" i="1" l="1"/>
  <c r="G34" i="1" s="1"/>
  <c r="G37" i="1" s="1"/>
  <c r="H34" i="1" s="1"/>
  <c r="H37" i="1" s="1"/>
  <c r="I34" i="1" s="1"/>
  <c r="I37" i="1" s="1"/>
  <c r="J34" i="1" s="1"/>
  <c r="J37" i="1" s="1"/>
  <c r="J21" i="1"/>
  <c r="I21" i="1"/>
  <c r="H21" i="1"/>
  <c r="G21" i="1"/>
  <c r="F21" i="1"/>
  <c r="F11" i="1"/>
  <c r="F8" i="1"/>
  <c r="H14" i="1" l="1"/>
  <c r="H22" i="1" s="1"/>
  <c r="H28" i="1" s="1"/>
  <c r="F14" i="1"/>
  <c r="F22" i="1" s="1"/>
  <c r="F28" i="1" s="1"/>
  <c r="F29" i="1" s="1"/>
  <c r="G22" i="1"/>
  <c r="G28" i="1" s="1"/>
  <c r="G29" i="1" s="1"/>
  <c r="J22" i="1"/>
  <c r="J28" i="1" s="1"/>
  <c r="J29" i="1" s="1"/>
  <c r="I22" i="1"/>
  <c r="I28" i="1" s="1"/>
  <c r="I29" i="1" s="1"/>
  <c r="H29" i="1" l="1"/>
</calcChain>
</file>

<file path=xl/sharedStrings.xml><?xml version="1.0" encoding="utf-8"?>
<sst xmlns="http://schemas.openxmlformats.org/spreadsheetml/2006/main" count="218" uniqueCount="143">
  <si>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</si>
  <si>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</si>
  <si>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</si>
  <si>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</si>
  <si>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</si>
  <si>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</si>
  <si>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</si>
  <si>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</si>
  <si>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</si>
  <si>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</si>
  <si>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</si>
  <si>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</si>
  <si>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</si>
  <si>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</si>
  <si>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</si>
  <si>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</si>
  <si>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</si>
  <si>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</si>
  <si>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</si>
  <si>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</si>
  <si>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</si>
  <si>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</si>
  <si>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</si>
  <si>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</si>
  <si>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</si>
  <si>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</si>
  <si>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</si>
  <si>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</si>
  <si>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</si>
  <si>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</si>
  <si>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</si>
  <si>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</si>
  <si>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</si>
  <si>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</si>
  <si>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</si>
  <si>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</si>
  <si>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</si>
  <si>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</si>
  <si>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</si>
  <si>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</si>
  <si>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</si>
  <si>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</si>
  <si>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</si>
  <si>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Naziv</t>
  </si>
  <si>
    <t>Plaće (Bruto)</t>
  </si>
  <si>
    <t>Ostali rashodi za zaposlene</t>
  </si>
  <si>
    <t>Doprinosi na plaće</t>
  </si>
  <si>
    <t>Službena putovanja</t>
  </si>
  <si>
    <t>Naknade za prijevoz</t>
  </si>
  <si>
    <t>Stručno usavršavanje zaposlenika</t>
  </si>
  <si>
    <t>Uredski materijal</t>
  </si>
  <si>
    <t>Materijal i sirovine</t>
  </si>
  <si>
    <t>Energija</t>
  </si>
  <si>
    <t xml:space="preserve">Mat. i dijelovi za tekuće inv. održavanje </t>
  </si>
  <si>
    <t>Sitni inventar</t>
  </si>
  <si>
    <t>Službena, radna i zaštitna odjeća i obuća</t>
  </si>
  <si>
    <t>Usluge telefona, pošte i prijevoza</t>
  </si>
  <si>
    <t>Usluge tek. i investicijskog održavanja</t>
  </si>
  <si>
    <t>Usluge promidžbe i informiranja</t>
  </si>
  <si>
    <t>Komunalne usluge</t>
  </si>
  <si>
    <t>Zdravstvene usluge</t>
  </si>
  <si>
    <t>Intelektualne usluge</t>
  </si>
  <si>
    <t>Računalne usluge</t>
  </si>
  <si>
    <t>Ostale usluge - hitne</t>
  </si>
  <si>
    <t>Premija osiguranja</t>
  </si>
  <si>
    <t>Članarine</t>
  </si>
  <si>
    <t>Ostali nespomenuti rashodi poslovanja</t>
  </si>
  <si>
    <t>Ostali financijski rashodi</t>
  </si>
  <si>
    <t>Oprema i namještaj</t>
  </si>
  <si>
    <t>Građevinski objekti</t>
  </si>
  <si>
    <t>Plaće (bruto)</t>
  </si>
  <si>
    <t>Doprinosi za zdravstveno osiguranje</t>
  </si>
  <si>
    <t>Prijevoz učenika</t>
  </si>
  <si>
    <t>Srednje školstvo - standard</t>
  </si>
  <si>
    <t>A3110-01</t>
  </si>
  <si>
    <t>Osiguranje uvjeta rada SŠ</t>
  </si>
  <si>
    <t>K3110-02</t>
  </si>
  <si>
    <t>Kapitalni izdaci iz decentralizacije</t>
  </si>
  <si>
    <t>A3110-05</t>
  </si>
  <si>
    <t>Odgojno obrazovno, administrativno i tehničko osoblje</t>
  </si>
  <si>
    <t>Srednje školstvo iznad standarda</t>
  </si>
  <si>
    <t>A3120-01</t>
  </si>
  <si>
    <t>Djelatnosti SŠ iznad standarda</t>
  </si>
  <si>
    <t>A3120-02</t>
  </si>
  <si>
    <t>Kapitalni izdaci iznad standarda</t>
  </si>
  <si>
    <t>Sufinanciranje prijevoza učenika SŠ</t>
  </si>
  <si>
    <t>A3130-01</t>
  </si>
  <si>
    <t>Sufinanciranje prijevoza</t>
  </si>
  <si>
    <t>Razvojni i ostali projekti i programi</t>
  </si>
  <si>
    <t xml:space="preserve">A3140-05 </t>
  </si>
  <si>
    <t>Shema školskog voća</t>
  </si>
  <si>
    <t>T3140-07</t>
  </si>
  <si>
    <t>Obrazovanje jednakih mogućnosti III</t>
  </si>
  <si>
    <t>09 Obrazovanje</t>
  </si>
  <si>
    <t>0922 Više srednjoškolsko obrazovanje</t>
  </si>
  <si>
    <t>Prihodi od upravnih i administrativnih pristojbi, pristojbi po posebnim propisima i naknadama</t>
  </si>
  <si>
    <t>Prihodi od prodaje proizvoda i roba te pruženih usluga</t>
  </si>
  <si>
    <t>Pomoći proračun. korisnicima iz proračuna koji im nije nadležan</t>
  </si>
  <si>
    <t>Prijenosi između proračun. korisnika istog proračuna</t>
  </si>
  <si>
    <t>Kazne, upravne mjere i ostali prihodi</t>
  </si>
  <si>
    <t>Prihodi od imovine</t>
  </si>
  <si>
    <t>13,54,501</t>
  </si>
  <si>
    <t>12, 31, 54, 412, 501</t>
  </si>
  <si>
    <t>12, 31</t>
  </si>
  <si>
    <t>Financijski rashodi</t>
  </si>
  <si>
    <t>Naknade građanima</t>
  </si>
  <si>
    <t>Postrojenja i oprema</t>
  </si>
  <si>
    <t>12, 501</t>
  </si>
  <si>
    <t>Rashodi za dodatna ulaganja na nefinancijskoj imovini</t>
  </si>
  <si>
    <t>Projekcija 
za 2026.</t>
  </si>
  <si>
    <t>Plaće</t>
  </si>
  <si>
    <t>Tekuće donacije</t>
  </si>
  <si>
    <t>Obrazovanje jednakih mogućnosti IV</t>
  </si>
  <si>
    <t>EUR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</si>
  <si>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</si>
  <si>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</si>
  <si>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</si>
  <si>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</si>
  <si>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</si>
  <si>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</si>
  <si>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</si>
  <si>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</si>
  <si>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</si>
  <si>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</si>
  <si>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</si>
  <si>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</si>
  <si>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</si>
  <si>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Dodatna ulaganja na građ. objektima</t>
  </si>
  <si>
    <t>Izvršenje 2023.</t>
  </si>
  <si>
    <t>Plan 2024.</t>
  </si>
  <si>
    <t>Projekcija 
za 2027.</t>
  </si>
  <si>
    <t>Uređaji i strojevi</t>
  </si>
  <si>
    <t>Pristojbe i naknade</t>
  </si>
  <si>
    <t>T3140-14</t>
  </si>
  <si>
    <t>Zajedno za budućnost</t>
  </si>
  <si>
    <t>PRORAČUN UKUPNO:</t>
  </si>
  <si>
    <t>Pomoći od izvanproračunskih korisnika</t>
  </si>
  <si>
    <t>Projekcija proračuna
za 2027.</t>
  </si>
  <si>
    <t>A3120-03</t>
  </si>
  <si>
    <t>Natjecanja</t>
  </si>
  <si>
    <t>Zdravstvene i veterinarske usluge</t>
  </si>
  <si>
    <t>II. izmjene i dopune</t>
  </si>
  <si>
    <t>II. IZMJENE I DOPUNE FIN. PLANA PRORAČUNSKOG KORISNIKA JEDINICE LOKALNE I PODRUČNE (REGIONALNE) SAMOUPRAVE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</si>
</sst>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wrapText="1"/>
    </xf>
    <xf numFmtId="0" fontId="1" fillId="0" borderId="0" xfId="0" applyFont="1"/>
    <xf numFmtId="0" fontId="0" fillId="0" borderId="0" xfId="0" applyFont="1"/>
    <xf numFmtId="4" fontId="0" fillId="0" borderId="0" xfId="0" applyNumberFormat="1"/>
    <xf numFmtId="0" fontId="8" fillId="2" borderId="3" xfId="0" quotePrefix="1" applyFont="1" applyFill="1" applyBorder="1" applyAlignment="1">
      <alignment horizontal="left" vertical="center" wrapText="1"/>
    </xf>
    <xf numFmtId="0" fontId="8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14" fillId="2" borderId="3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0" fillId="0" borderId="0" xfId="0" applyNumberFormat="1"/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10" fillId="4" borderId="1" xfId="0" quotePrefix="1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 applyProtection="1">
      <alignment horizontal="right" wrapText="1"/>
    </xf>
    <xf numFmtId="164" fontId="10" fillId="3" borderId="1" xfId="0" quotePrefix="1" applyNumberFormat="1" applyFont="1" applyFill="1" applyBorder="1" applyAlignment="1">
      <alignment horizontal="right"/>
    </xf>
    <xf numFmtId="164" fontId="10" fillId="3" borderId="3" xfId="0" quotePrefix="1" applyNumberFormat="1" applyFont="1" applyFill="1" applyBorder="1" applyAlignment="1">
      <alignment horizontal="right"/>
    </xf>
    <xf numFmtId="164" fontId="6" fillId="3" borderId="1" xfId="0" quotePrefix="1" applyNumberFormat="1" applyFont="1" applyFill="1" applyBorder="1" applyAlignment="1">
      <alignment horizontal="right"/>
    </xf>
    <xf numFmtId="164" fontId="6" fillId="3" borderId="3" xfId="0" quotePrefix="1" applyNumberFormat="1" applyFont="1" applyFill="1" applyBorder="1" applyAlignment="1">
      <alignment horizontal="right"/>
    </xf>
    <xf numFmtId="0" fontId="10" fillId="0" borderId="1" xfId="0" quotePrefix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A2" sqref="A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9" t="s">
        <v>142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customHeight="1" x14ac:dyDescent="0.25">
      <c r="A3" s="79" t="s">
        <v>27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79" t="s">
        <v>35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113</v>
      </c>
    </row>
    <row r="7" spans="1:10" ht="25.5" x14ac:dyDescent="0.25">
      <c r="A7" s="27"/>
      <c r="B7" s="28"/>
      <c r="C7" s="28"/>
      <c r="D7" s="29"/>
      <c r="E7" s="30"/>
      <c r="F7" s="3" t="s">
        <v>128</v>
      </c>
      <c r="G7" s="3" t="s">
        <v>129</v>
      </c>
      <c r="H7" s="20" t="s">
        <v>141</v>
      </c>
      <c r="I7" s="3" t="s">
        <v>114</v>
      </c>
      <c r="J7" s="3" t="s">
        <v>137</v>
      </c>
    </row>
    <row r="8" spans="1:10" x14ac:dyDescent="0.25">
      <c r="A8" s="80" t="s">
        <v>0</v>
      </c>
      <c r="B8" s="81"/>
      <c r="C8" s="81"/>
      <c r="D8" s="81"/>
      <c r="E8" s="82"/>
      <c r="F8" s="67">
        <f>F9+F10</f>
        <v>881463.42</v>
      </c>
      <c r="G8" s="67">
        <f>G9+G10</f>
        <v>1260174.28</v>
      </c>
      <c r="H8" s="67">
        <v>1148246.19</v>
      </c>
      <c r="I8" s="67">
        <v>1148246.19</v>
      </c>
      <c r="J8" s="67">
        <v>1148246.19</v>
      </c>
    </row>
    <row r="9" spans="1:10" x14ac:dyDescent="0.25">
      <c r="A9" s="84" t="s">
        <v>115</v>
      </c>
      <c r="B9" s="85"/>
      <c r="C9" s="85"/>
      <c r="D9" s="85"/>
      <c r="E9" s="78"/>
      <c r="F9" s="68">
        <v>881463.42</v>
      </c>
      <c r="G9" s="68">
        <v>1260174.28</v>
      </c>
      <c r="H9" s="68">
        <v>1148246.19</v>
      </c>
      <c r="I9" s="68">
        <v>1148246.19</v>
      </c>
      <c r="J9" s="68">
        <v>1148246.19</v>
      </c>
    </row>
    <row r="10" spans="1:10" x14ac:dyDescent="0.25">
      <c r="A10" s="77" t="s">
        <v>116</v>
      </c>
      <c r="B10" s="78"/>
      <c r="C10" s="78"/>
      <c r="D10" s="78"/>
      <c r="E10" s="78"/>
      <c r="F10" s="68"/>
      <c r="G10" s="68"/>
      <c r="H10" s="68"/>
      <c r="I10" s="68"/>
      <c r="J10" s="68"/>
    </row>
    <row r="11" spans="1:10" x14ac:dyDescent="0.25">
      <c r="A11" s="32" t="s">
        <v>2</v>
      </c>
      <c r="B11" s="52"/>
      <c r="C11" s="52"/>
      <c r="D11" s="52"/>
      <c r="E11" s="52"/>
      <c r="F11" s="67">
        <f>F12+F13</f>
        <v>861886.51</v>
      </c>
      <c r="G11" s="67">
        <f>G12+G13</f>
        <v>1260174.28</v>
      </c>
      <c r="H11" s="67">
        <v>1148246.19</v>
      </c>
      <c r="I11" s="67">
        <v>1148246.19</v>
      </c>
      <c r="J11" s="67">
        <v>1148246.19</v>
      </c>
    </row>
    <row r="12" spans="1:10" x14ac:dyDescent="0.25">
      <c r="A12" s="87" t="s">
        <v>117</v>
      </c>
      <c r="B12" s="85"/>
      <c r="C12" s="85"/>
      <c r="D12" s="85"/>
      <c r="E12" s="85"/>
      <c r="F12" s="68">
        <v>847194.88</v>
      </c>
      <c r="G12" s="68">
        <v>1245524.28</v>
      </c>
      <c r="H12" s="68">
        <v>1148246.19</v>
      </c>
      <c r="I12" s="68">
        <v>1148246.19</v>
      </c>
      <c r="J12" s="68">
        <v>1148246.19</v>
      </c>
    </row>
    <row r="13" spans="1:10" x14ac:dyDescent="0.25">
      <c r="A13" s="86" t="s">
        <v>118</v>
      </c>
      <c r="B13" s="78"/>
      <c r="C13" s="78"/>
      <c r="D13" s="78"/>
      <c r="E13" s="78"/>
      <c r="F13" s="69">
        <v>14691.63</v>
      </c>
      <c r="G13" s="69">
        <v>14650</v>
      </c>
      <c r="H13" s="69"/>
      <c r="I13" s="69"/>
      <c r="J13" s="69"/>
    </row>
    <row r="14" spans="1:10" x14ac:dyDescent="0.25">
      <c r="A14" s="88" t="s">
        <v>3</v>
      </c>
      <c r="B14" s="81"/>
      <c r="C14" s="81"/>
      <c r="D14" s="81"/>
      <c r="E14" s="81"/>
      <c r="F14" s="67">
        <f>F8-F11</f>
        <v>19576.910000000033</v>
      </c>
      <c r="G14" s="67">
        <f>G8-G11</f>
        <v>0</v>
      </c>
      <c r="H14" s="67">
        <f>H8-H11</f>
        <v>0</v>
      </c>
      <c r="I14" s="67">
        <f>I8-I11</f>
        <v>0</v>
      </c>
      <c r="J14" s="67">
        <f>J8-J11</f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79" t="s">
        <v>36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128</v>
      </c>
      <c r="G18" s="3" t="s">
        <v>129</v>
      </c>
      <c r="H18" s="20" t="s">
        <v>141</v>
      </c>
      <c r="I18" s="3" t="s">
        <v>114</v>
      </c>
      <c r="J18" s="3" t="s">
        <v>137</v>
      </c>
    </row>
    <row r="19" spans="1:10" x14ac:dyDescent="0.25">
      <c r="A19" s="86" t="s">
        <v>119</v>
      </c>
      <c r="B19" s="78"/>
      <c r="C19" s="78"/>
      <c r="D19" s="78"/>
      <c r="E19" s="78"/>
      <c r="F19" s="69"/>
      <c r="G19" s="69"/>
      <c r="H19" s="69"/>
      <c r="I19" s="69"/>
      <c r="J19" s="70"/>
    </row>
    <row r="20" spans="1:10" x14ac:dyDescent="0.25">
      <c r="A20" s="86" t="s">
        <v>120</v>
      </c>
      <c r="B20" s="78"/>
      <c r="C20" s="78"/>
      <c r="D20" s="78"/>
      <c r="E20" s="78"/>
      <c r="F20" s="69"/>
      <c r="G20" s="69"/>
      <c r="H20" s="69"/>
      <c r="I20" s="69"/>
      <c r="J20" s="70"/>
    </row>
    <row r="21" spans="1:10" x14ac:dyDescent="0.25">
      <c r="A21" s="88" t="s">
        <v>5</v>
      </c>
      <c r="B21" s="81"/>
      <c r="C21" s="81"/>
      <c r="D21" s="81"/>
      <c r="E21" s="81"/>
      <c r="F21" s="67">
        <f>F19-F20</f>
        <v>0</v>
      </c>
      <c r="G21" s="67">
        <f>G19-G20</f>
        <v>0</v>
      </c>
      <c r="H21" s="67">
        <f>H19-H20</f>
        <v>0</v>
      </c>
      <c r="I21" s="67">
        <f>I19-I20</f>
        <v>0</v>
      </c>
      <c r="J21" s="67">
        <f>J19-J20</f>
        <v>0</v>
      </c>
    </row>
    <row r="22" spans="1:10" x14ac:dyDescent="0.25">
      <c r="A22" s="88" t="s">
        <v>6</v>
      </c>
      <c r="B22" s="81"/>
      <c r="C22" s="81"/>
      <c r="D22" s="81"/>
      <c r="E22" s="81"/>
      <c r="F22" s="67">
        <f>F14+F21</f>
        <v>19576.910000000033</v>
      </c>
      <c r="G22" s="67">
        <f>G14+G21</f>
        <v>0</v>
      </c>
      <c r="H22" s="67">
        <f>H14+H21</f>
        <v>0</v>
      </c>
      <c r="I22" s="67">
        <f>I14+I21</f>
        <v>0</v>
      </c>
      <c r="J22" s="67">
        <f>J14+J21</f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79" t="s">
        <v>121</v>
      </c>
      <c r="B24" s="83"/>
      <c r="C24" s="83"/>
      <c r="D24" s="83"/>
      <c r="E24" s="83"/>
      <c r="F24" s="83"/>
      <c r="G24" s="83"/>
      <c r="H24" s="83"/>
      <c r="I24" s="83"/>
      <c r="J24" s="83"/>
    </row>
    <row r="25" spans="1:10" ht="15.75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</row>
    <row r="26" spans="1:10" ht="25.5" x14ac:dyDescent="0.25">
      <c r="A26" s="27"/>
      <c r="B26" s="28"/>
      <c r="C26" s="28"/>
      <c r="D26" s="29"/>
      <c r="E26" s="30"/>
      <c r="F26" s="3" t="s">
        <v>128</v>
      </c>
      <c r="G26" s="3" t="s">
        <v>129</v>
      </c>
      <c r="H26" s="20" t="s">
        <v>141</v>
      </c>
      <c r="I26" s="3" t="s">
        <v>114</v>
      </c>
      <c r="J26" s="3" t="s">
        <v>137</v>
      </c>
    </row>
    <row r="27" spans="1:10" ht="15" customHeight="1" x14ac:dyDescent="0.25">
      <c r="A27" s="89" t="s">
        <v>122</v>
      </c>
      <c r="B27" s="90"/>
      <c r="C27" s="90"/>
      <c r="D27" s="90"/>
      <c r="E27" s="91"/>
      <c r="F27" s="71">
        <v>11444.25</v>
      </c>
      <c r="G27" s="71">
        <v>0</v>
      </c>
      <c r="H27" s="71">
        <v>0</v>
      </c>
      <c r="I27" s="71">
        <v>0</v>
      </c>
      <c r="J27" s="72">
        <v>0</v>
      </c>
    </row>
    <row r="28" spans="1:10" ht="15" customHeight="1" x14ac:dyDescent="0.25">
      <c r="A28" s="88" t="s">
        <v>123</v>
      </c>
      <c r="B28" s="81"/>
      <c r="C28" s="81"/>
      <c r="D28" s="81"/>
      <c r="E28" s="81"/>
      <c r="F28" s="73">
        <f>F22+F27</f>
        <v>31021.160000000033</v>
      </c>
      <c r="G28" s="73">
        <f>G22+G27</f>
        <v>0</v>
      </c>
      <c r="H28" s="73">
        <f>H22+H27</f>
        <v>0</v>
      </c>
      <c r="I28" s="73">
        <f>I22+I27</f>
        <v>0</v>
      </c>
      <c r="J28" s="74">
        <f>J22+J27</f>
        <v>0</v>
      </c>
    </row>
    <row r="29" spans="1:10" ht="45" customHeight="1" x14ac:dyDescent="0.25">
      <c r="A29" s="80" t="s">
        <v>124</v>
      </c>
      <c r="B29" s="94"/>
      <c r="C29" s="94"/>
      <c r="D29" s="94"/>
      <c r="E29" s="95"/>
      <c r="F29" s="73">
        <f>F14+F21+F27-F28</f>
        <v>0</v>
      </c>
      <c r="G29" s="73">
        <f>G14+G21+G27-G28</f>
        <v>0</v>
      </c>
      <c r="H29" s="73">
        <f>H14+H21+H27-H28</f>
        <v>0</v>
      </c>
      <c r="I29" s="73">
        <f>I14+I21+I27-I28</f>
        <v>0</v>
      </c>
      <c r="J29" s="74">
        <f>J14+J21+J27-J28</f>
        <v>0</v>
      </c>
    </row>
    <row r="30" spans="1:10" ht="15.75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.75" x14ac:dyDescent="0.25">
      <c r="A31" s="96" t="s">
        <v>125</v>
      </c>
      <c r="B31" s="96"/>
      <c r="C31" s="96"/>
      <c r="D31" s="96"/>
      <c r="E31" s="96"/>
      <c r="F31" s="96"/>
      <c r="G31" s="96"/>
      <c r="H31" s="96"/>
      <c r="I31" s="96"/>
      <c r="J31" s="96"/>
    </row>
    <row r="32" spans="1:10" ht="18" x14ac:dyDescent="0.25">
      <c r="A32" s="59"/>
      <c r="B32" s="60"/>
      <c r="C32" s="60"/>
      <c r="D32" s="60"/>
      <c r="E32" s="60"/>
      <c r="F32" s="60"/>
      <c r="G32" s="60"/>
      <c r="H32" s="61"/>
      <c r="I32" s="61"/>
      <c r="J32" s="61"/>
    </row>
    <row r="33" spans="1:10" ht="25.5" x14ac:dyDescent="0.25">
      <c r="A33" s="53"/>
      <c r="B33" s="54"/>
      <c r="C33" s="54"/>
      <c r="D33" s="55"/>
      <c r="E33" s="56"/>
      <c r="F33" s="3" t="s">
        <v>128</v>
      </c>
      <c r="G33" s="3" t="s">
        <v>129</v>
      </c>
      <c r="H33" s="20" t="s">
        <v>141</v>
      </c>
      <c r="I33" s="3" t="s">
        <v>114</v>
      </c>
      <c r="J33" s="3" t="s">
        <v>137</v>
      </c>
    </row>
    <row r="34" spans="1:10" x14ac:dyDescent="0.25">
      <c r="A34" s="89" t="s">
        <v>122</v>
      </c>
      <c r="B34" s="90"/>
      <c r="C34" s="90"/>
      <c r="D34" s="90"/>
      <c r="E34" s="91"/>
      <c r="F34" s="71">
        <v>0</v>
      </c>
      <c r="G34" s="71">
        <f>F37</f>
        <v>0</v>
      </c>
      <c r="H34" s="71">
        <f>G37</f>
        <v>0</v>
      </c>
      <c r="I34" s="71">
        <f>H37</f>
        <v>0</v>
      </c>
      <c r="J34" s="72">
        <f>I37</f>
        <v>0</v>
      </c>
    </row>
    <row r="35" spans="1:10" ht="28.5" customHeight="1" x14ac:dyDescent="0.25">
      <c r="A35" s="89" t="s">
        <v>4</v>
      </c>
      <c r="B35" s="90"/>
      <c r="C35" s="90"/>
      <c r="D35" s="90"/>
      <c r="E35" s="91"/>
      <c r="F35" s="71">
        <v>0</v>
      </c>
      <c r="G35" s="71">
        <v>0</v>
      </c>
      <c r="H35" s="71">
        <v>0</v>
      </c>
      <c r="I35" s="71">
        <v>0</v>
      </c>
      <c r="J35" s="72">
        <v>0</v>
      </c>
    </row>
    <row r="36" spans="1:10" x14ac:dyDescent="0.25">
      <c r="A36" s="89" t="s">
        <v>126</v>
      </c>
      <c r="B36" s="92"/>
      <c r="C36" s="92"/>
      <c r="D36" s="92"/>
      <c r="E36" s="93"/>
      <c r="F36" s="71">
        <v>0</v>
      </c>
      <c r="G36" s="71">
        <v>0</v>
      </c>
      <c r="H36" s="71">
        <v>0</v>
      </c>
      <c r="I36" s="71">
        <v>0</v>
      </c>
      <c r="J36" s="72">
        <v>0</v>
      </c>
    </row>
    <row r="37" spans="1:10" ht="15" customHeight="1" x14ac:dyDescent="0.25">
      <c r="A37" s="88" t="s">
        <v>123</v>
      </c>
      <c r="B37" s="81"/>
      <c r="C37" s="81"/>
      <c r="D37" s="81"/>
      <c r="E37" s="81"/>
      <c r="F37" s="75">
        <f>F34-F35+F36</f>
        <v>0</v>
      </c>
      <c r="G37" s="75">
        <f>G34-G35+G36</f>
        <v>0</v>
      </c>
      <c r="H37" s="75">
        <f>H34-H35+H36</f>
        <v>0</v>
      </c>
      <c r="I37" s="75">
        <f>I34-I35+I36</f>
        <v>0</v>
      </c>
      <c r="J37" s="76">
        <f>J34-J35+J36</f>
        <v>0</v>
      </c>
    </row>
  </sheetData>
  <mergeCells count="23">
    <mergeCell ref="A35:E35"/>
    <mergeCell ref="A36:E36"/>
    <mergeCell ref="A37:E37"/>
    <mergeCell ref="A20:E20"/>
    <mergeCell ref="A21:E21"/>
    <mergeCell ref="A22:E22"/>
    <mergeCell ref="A24:J24"/>
    <mergeCell ref="A29:E29"/>
    <mergeCell ref="A28:E28"/>
    <mergeCell ref="A27:E27"/>
    <mergeCell ref="A31:J31"/>
    <mergeCell ref="A34:E34"/>
    <mergeCell ref="A19:E19"/>
    <mergeCell ref="A12:E12"/>
    <mergeCell ref="A13:E13"/>
    <mergeCell ref="A14:E14"/>
    <mergeCell ref="A16:J16"/>
    <mergeCell ref="A10:E10"/>
    <mergeCell ref="A1:J1"/>
    <mergeCell ref="A3:J3"/>
    <mergeCell ref="A8:E8"/>
    <mergeCell ref="A5:J5"/>
    <mergeCell ref="A9:E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79" t="s">
        <v>142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79" t="s">
        <v>27</v>
      </c>
      <c r="B3" s="79"/>
      <c r="C3" s="79"/>
      <c r="D3" s="79"/>
      <c r="E3" s="79"/>
      <c r="F3" s="79"/>
      <c r="G3" s="79"/>
      <c r="H3" s="98"/>
      <c r="I3" s="9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79" t="s">
        <v>10</v>
      </c>
      <c r="B5" s="83"/>
      <c r="C5" s="83"/>
      <c r="D5" s="83"/>
      <c r="E5" s="83"/>
      <c r="F5" s="83"/>
      <c r="G5" s="83"/>
      <c r="H5" s="83"/>
      <c r="I5" s="83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15.75" x14ac:dyDescent="0.25">
      <c r="A7" s="79" t="s">
        <v>1</v>
      </c>
      <c r="B7" s="97"/>
      <c r="C7" s="97"/>
      <c r="D7" s="97"/>
      <c r="E7" s="97"/>
      <c r="F7" s="97"/>
      <c r="G7" s="97"/>
      <c r="H7" s="97"/>
      <c r="I7" s="97"/>
    </row>
    <row r="8" spans="1:9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9" ht="25.5" x14ac:dyDescent="0.25">
      <c r="A9" s="20" t="s">
        <v>11</v>
      </c>
      <c r="B9" s="19" t="s">
        <v>12</v>
      </c>
      <c r="C9" s="19" t="s">
        <v>13</v>
      </c>
      <c r="D9" s="19" t="s">
        <v>9</v>
      </c>
      <c r="E9" s="19" t="s">
        <v>128</v>
      </c>
      <c r="F9" s="20" t="s">
        <v>129</v>
      </c>
      <c r="G9" s="20" t="s">
        <v>141</v>
      </c>
      <c r="H9" s="20" t="s">
        <v>109</v>
      </c>
      <c r="I9" s="20" t="s">
        <v>130</v>
      </c>
    </row>
    <row r="10" spans="1:9" ht="15.75" customHeight="1" x14ac:dyDescent="0.25">
      <c r="A10" s="11">
        <v>6</v>
      </c>
      <c r="B10" s="11"/>
      <c r="C10" s="11"/>
      <c r="D10" s="11" t="s">
        <v>14</v>
      </c>
      <c r="E10" s="62">
        <v>881463.42</v>
      </c>
      <c r="F10" s="64">
        <v>1260174.28</v>
      </c>
      <c r="G10" s="64">
        <v>1148246.19</v>
      </c>
      <c r="H10" s="64">
        <v>1148246.19</v>
      </c>
      <c r="I10" s="64">
        <v>1148246.19</v>
      </c>
    </row>
    <row r="11" spans="1:9" ht="38.25" x14ac:dyDescent="0.25">
      <c r="A11" s="11"/>
      <c r="B11" s="16">
        <v>63</v>
      </c>
      <c r="C11" s="16"/>
      <c r="D11" s="16" t="s">
        <v>40</v>
      </c>
      <c r="E11" s="63">
        <v>758362.29</v>
      </c>
      <c r="F11" s="65">
        <v>1107455.55</v>
      </c>
      <c r="G11" s="65">
        <v>1002786</v>
      </c>
      <c r="H11" s="65">
        <v>1002786</v>
      </c>
      <c r="I11" s="65">
        <v>1002786</v>
      </c>
    </row>
    <row r="12" spans="1:9" ht="25.5" x14ac:dyDescent="0.25">
      <c r="A12" s="11"/>
      <c r="B12" s="16">
        <v>634</v>
      </c>
      <c r="C12" s="16"/>
      <c r="D12" s="16" t="s">
        <v>136</v>
      </c>
      <c r="E12" s="63">
        <v>21100.32</v>
      </c>
      <c r="F12" s="65">
        <v>0</v>
      </c>
      <c r="G12" s="65">
        <v>0</v>
      </c>
      <c r="H12" s="65">
        <v>0</v>
      </c>
      <c r="I12" s="65">
        <v>0</v>
      </c>
    </row>
    <row r="13" spans="1:9" ht="38.25" x14ac:dyDescent="0.25">
      <c r="A13" s="11"/>
      <c r="B13" s="16">
        <v>636</v>
      </c>
      <c r="C13" s="16">
        <v>501</v>
      </c>
      <c r="D13" s="16" t="s">
        <v>97</v>
      </c>
      <c r="E13" s="63">
        <v>724616.3</v>
      </c>
      <c r="F13" s="65">
        <v>1084599.8999999999</v>
      </c>
      <c r="G13" s="65">
        <v>980226</v>
      </c>
      <c r="H13" s="65">
        <v>980226</v>
      </c>
      <c r="I13" s="65">
        <v>980226</v>
      </c>
    </row>
    <row r="14" spans="1:9" ht="25.5" x14ac:dyDescent="0.25">
      <c r="A14" s="11"/>
      <c r="B14" s="16">
        <v>639</v>
      </c>
      <c r="C14" s="16">
        <v>54</v>
      </c>
      <c r="D14" s="16" t="s">
        <v>98</v>
      </c>
      <c r="E14" s="63">
        <v>12645.67</v>
      </c>
      <c r="F14" s="65">
        <v>22855.65</v>
      </c>
      <c r="G14" s="65">
        <v>22560</v>
      </c>
      <c r="H14" s="65">
        <v>22560</v>
      </c>
      <c r="I14" s="65">
        <v>22560</v>
      </c>
    </row>
    <row r="15" spans="1:9" x14ac:dyDescent="0.25">
      <c r="A15" s="11"/>
      <c r="B15" s="16">
        <v>64</v>
      </c>
      <c r="C15" s="16">
        <v>31</v>
      </c>
      <c r="D15" s="16" t="s">
        <v>100</v>
      </c>
      <c r="E15" s="63">
        <v>0</v>
      </c>
      <c r="F15" s="65">
        <v>0</v>
      </c>
      <c r="G15" s="65">
        <v>0</v>
      </c>
      <c r="H15" s="65">
        <v>0</v>
      </c>
      <c r="I15" s="65">
        <v>0</v>
      </c>
    </row>
    <row r="16" spans="1:9" ht="51" x14ac:dyDescent="0.25">
      <c r="A16" s="12"/>
      <c r="B16" s="12">
        <v>65</v>
      </c>
      <c r="C16" s="13">
        <v>412</v>
      </c>
      <c r="D16" s="42" t="s">
        <v>95</v>
      </c>
      <c r="E16" s="63">
        <v>7989.79</v>
      </c>
      <c r="F16" s="65">
        <v>7695</v>
      </c>
      <c r="G16" s="65">
        <v>15030</v>
      </c>
      <c r="H16" s="65">
        <v>15030</v>
      </c>
      <c r="I16" s="65">
        <v>15030</v>
      </c>
    </row>
    <row r="17" spans="1:9" ht="25.5" x14ac:dyDescent="0.25">
      <c r="A17" s="12"/>
      <c r="B17" s="12">
        <v>66</v>
      </c>
      <c r="C17" s="13">
        <v>31</v>
      </c>
      <c r="D17" s="42" t="s">
        <v>96</v>
      </c>
      <c r="E17" s="63">
        <v>6484.62</v>
      </c>
      <c r="F17" s="65">
        <v>3500</v>
      </c>
      <c r="G17" s="65">
        <v>5150</v>
      </c>
      <c r="H17" s="65">
        <v>5150</v>
      </c>
      <c r="I17" s="65">
        <v>5150</v>
      </c>
    </row>
    <row r="18" spans="1:9" ht="38.25" x14ac:dyDescent="0.25">
      <c r="A18" s="12"/>
      <c r="B18" s="12">
        <v>67</v>
      </c>
      <c r="C18" s="13">
        <v>12</v>
      </c>
      <c r="D18" s="16" t="s">
        <v>41</v>
      </c>
      <c r="E18" s="63">
        <v>108626.72</v>
      </c>
      <c r="F18" s="65">
        <v>141523.73000000001</v>
      </c>
      <c r="G18" s="65">
        <v>125280.19</v>
      </c>
      <c r="H18" s="65">
        <v>125280.19</v>
      </c>
      <c r="I18" s="65">
        <v>125280.19</v>
      </c>
    </row>
    <row r="19" spans="1:9" ht="25.5" x14ac:dyDescent="0.25">
      <c r="A19" s="12"/>
      <c r="B19" s="12">
        <v>68</v>
      </c>
      <c r="C19" s="13">
        <v>412</v>
      </c>
      <c r="D19" s="16" t="s">
        <v>99</v>
      </c>
      <c r="E19" s="63">
        <v>0</v>
      </c>
      <c r="F19" s="65">
        <v>0</v>
      </c>
      <c r="G19" s="65">
        <v>0</v>
      </c>
      <c r="H19" s="65">
        <v>0</v>
      </c>
      <c r="I19" s="65">
        <v>0</v>
      </c>
    </row>
    <row r="20" spans="1:9" x14ac:dyDescent="0.25">
      <c r="A20" s="43"/>
      <c r="B20" s="43"/>
      <c r="C20" s="44"/>
      <c r="D20" s="45"/>
      <c r="E20" s="46"/>
      <c r="F20" s="46"/>
      <c r="G20" s="46"/>
      <c r="H20" s="46"/>
      <c r="I20" s="46"/>
    </row>
    <row r="22" spans="1:9" ht="15.75" x14ac:dyDescent="0.25">
      <c r="A22" s="79" t="s">
        <v>16</v>
      </c>
      <c r="B22" s="97"/>
      <c r="C22" s="97"/>
      <c r="D22" s="97"/>
      <c r="E22" s="97"/>
      <c r="F22" s="97"/>
      <c r="G22" s="97"/>
      <c r="H22" s="97"/>
      <c r="I22" s="97"/>
    </row>
    <row r="23" spans="1:9" ht="18" x14ac:dyDescent="0.25">
      <c r="A23" s="4"/>
      <c r="B23" s="4"/>
      <c r="C23" s="4"/>
      <c r="D23" s="4"/>
      <c r="E23" s="4"/>
      <c r="F23" s="4"/>
      <c r="G23" s="4"/>
      <c r="H23" s="5"/>
      <c r="I23" s="5"/>
    </row>
    <row r="24" spans="1:9" ht="25.5" x14ac:dyDescent="0.25">
      <c r="A24" s="20" t="s">
        <v>11</v>
      </c>
      <c r="B24" s="19" t="s">
        <v>12</v>
      </c>
      <c r="C24" s="19" t="s">
        <v>13</v>
      </c>
      <c r="D24" s="19" t="s">
        <v>9</v>
      </c>
      <c r="E24" s="19" t="s">
        <v>128</v>
      </c>
      <c r="F24" s="20" t="s">
        <v>129</v>
      </c>
      <c r="G24" s="20" t="s">
        <v>141</v>
      </c>
      <c r="H24" s="20" t="s">
        <v>109</v>
      </c>
      <c r="I24" s="20" t="s">
        <v>130</v>
      </c>
    </row>
    <row r="25" spans="1:9" ht="15.75" customHeight="1" x14ac:dyDescent="0.25">
      <c r="A25" s="11">
        <v>3</v>
      </c>
      <c r="B25" s="11"/>
      <c r="C25" s="11"/>
      <c r="D25" s="11" t="s">
        <v>17</v>
      </c>
      <c r="E25" s="62">
        <v>847194.88</v>
      </c>
      <c r="F25" s="64">
        <v>1245524.28</v>
      </c>
      <c r="G25" s="64">
        <v>1148246.19</v>
      </c>
      <c r="H25" s="64">
        <v>1148246.19</v>
      </c>
      <c r="I25" s="64">
        <v>1148246.19</v>
      </c>
    </row>
    <row r="26" spans="1:9" ht="23.25" customHeight="1" x14ac:dyDescent="0.25">
      <c r="A26" s="11"/>
      <c r="B26" s="16">
        <v>31</v>
      </c>
      <c r="C26" s="47" t="s">
        <v>101</v>
      </c>
      <c r="D26" s="16" t="s">
        <v>18</v>
      </c>
      <c r="E26" s="63">
        <v>722514.58</v>
      </c>
      <c r="F26" s="65">
        <v>1105216.17</v>
      </c>
      <c r="G26" s="65">
        <v>1000800</v>
      </c>
      <c r="H26" s="65">
        <v>1000800</v>
      </c>
      <c r="I26" s="65">
        <v>1000800</v>
      </c>
    </row>
    <row r="27" spans="1:9" ht="43.5" customHeight="1" x14ac:dyDescent="0.25">
      <c r="A27" s="12"/>
      <c r="B27" s="12">
        <v>32</v>
      </c>
      <c r="C27" s="48" t="s">
        <v>102</v>
      </c>
      <c r="D27" s="12" t="s">
        <v>30</v>
      </c>
      <c r="E27" s="63">
        <v>93970.31</v>
      </c>
      <c r="F27" s="65">
        <v>94496.11</v>
      </c>
      <c r="G27" s="65">
        <v>121540.19</v>
      </c>
      <c r="H27" s="65">
        <v>121540.19</v>
      </c>
      <c r="I27" s="65">
        <v>121540.19</v>
      </c>
    </row>
    <row r="28" spans="1:9" x14ac:dyDescent="0.25">
      <c r="A28" s="12"/>
      <c r="B28" s="12">
        <v>34</v>
      </c>
      <c r="C28" s="49" t="s">
        <v>103</v>
      </c>
      <c r="D28" s="12" t="s">
        <v>104</v>
      </c>
      <c r="E28" s="63">
        <v>679.88</v>
      </c>
      <c r="F28" s="65">
        <v>700</v>
      </c>
      <c r="G28" s="65">
        <v>780</v>
      </c>
      <c r="H28" s="65">
        <v>780</v>
      </c>
      <c r="I28" s="65">
        <v>780</v>
      </c>
    </row>
    <row r="29" spans="1:9" x14ac:dyDescent="0.25">
      <c r="A29" s="12"/>
      <c r="B29" s="12">
        <v>37</v>
      </c>
      <c r="C29" s="49">
        <v>51</v>
      </c>
      <c r="D29" s="12" t="s">
        <v>105</v>
      </c>
      <c r="E29" s="63">
        <v>29799.14</v>
      </c>
      <c r="F29" s="65">
        <v>45112</v>
      </c>
      <c r="G29" s="65">
        <v>25000</v>
      </c>
      <c r="H29" s="65">
        <v>25000</v>
      </c>
      <c r="I29" s="65">
        <v>25000</v>
      </c>
    </row>
    <row r="30" spans="1:9" x14ac:dyDescent="0.25">
      <c r="A30" s="12"/>
      <c r="B30" s="12">
        <v>38</v>
      </c>
      <c r="C30" s="49">
        <v>412</v>
      </c>
      <c r="D30" s="12" t="s">
        <v>111</v>
      </c>
      <c r="E30" s="63">
        <v>230.97</v>
      </c>
      <c r="F30" s="65">
        <v>0</v>
      </c>
      <c r="G30" s="65">
        <v>126</v>
      </c>
      <c r="H30" s="65">
        <v>126</v>
      </c>
      <c r="I30" s="65">
        <v>126</v>
      </c>
    </row>
    <row r="31" spans="1:9" ht="25.5" x14ac:dyDescent="0.25">
      <c r="A31" s="14">
        <v>4</v>
      </c>
      <c r="B31" s="15"/>
      <c r="C31" s="15"/>
      <c r="D31" s="25" t="s">
        <v>19</v>
      </c>
      <c r="E31" s="62">
        <v>14691.63</v>
      </c>
      <c r="F31" s="64">
        <v>14650</v>
      </c>
      <c r="G31" s="64">
        <v>0</v>
      </c>
      <c r="H31" s="64">
        <v>0</v>
      </c>
      <c r="I31" s="64">
        <v>0</v>
      </c>
    </row>
    <row r="32" spans="1:9" x14ac:dyDescent="0.25">
      <c r="A32" s="16"/>
      <c r="B32" s="16">
        <v>42</v>
      </c>
      <c r="C32" s="16">
        <v>12</v>
      </c>
      <c r="D32" s="26" t="s">
        <v>106</v>
      </c>
      <c r="E32" s="63">
        <v>14691.63</v>
      </c>
      <c r="F32" s="65">
        <v>5650</v>
      </c>
      <c r="G32" s="65">
        <v>0</v>
      </c>
      <c r="H32" s="65">
        <v>0</v>
      </c>
      <c r="I32" s="65">
        <v>0</v>
      </c>
    </row>
    <row r="33" spans="1:9" ht="25.5" x14ac:dyDescent="0.25">
      <c r="A33" s="16"/>
      <c r="B33" s="16">
        <v>45</v>
      </c>
      <c r="C33" s="16" t="s">
        <v>107</v>
      </c>
      <c r="D33" s="26" t="s">
        <v>108</v>
      </c>
      <c r="E33" s="63"/>
      <c r="F33" s="65">
        <v>9000</v>
      </c>
      <c r="G33" s="65">
        <v>0</v>
      </c>
      <c r="H33" s="65">
        <v>0</v>
      </c>
      <c r="I33" s="65">
        <v>0</v>
      </c>
    </row>
  </sheetData>
  <mergeCells count="5">
    <mergeCell ref="A7:I7"/>
    <mergeCell ref="A22:I22"/>
    <mergeCell ref="A1:I1"/>
    <mergeCell ref="A3:I3"/>
    <mergeCell ref="A5:I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B24" sqref="B2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9" t="s">
        <v>142</v>
      </c>
      <c r="B1" s="79"/>
      <c r="C1" s="79"/>
      <c r="D1" s="79"/>
      <c r="E1" s="79"/>
      <c r="F1" s="7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9" t="s">
        <v>27</v>
      </c>
      <c r="B3" s="79"/>
      <c r="C3" s="79"/>
      <c r="D3" s="79"/>
      <c r="E3" s="98"/>
      <c r="F3" s="9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9" t="s">
        <v>10</v>
      </c>
      <c r="B5" s="83"/>
      <c r="C5" s="83"/>
      <c r="D5" s="83"/>
      <c r="E5" s="83"/>
      <c r="F5" s="8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9" t="s">
        <v>20</v>
      </c>
      <c r="B7" s="97"/>
      <c r="C7" s="97"/>
      <c r="D7" s="97"/>
      <c r="E7" s="97"/>
      <c r="F7" s="9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21</v>
      </c>
      <c r="B9" s="19" t="s">
        <v>128</v>
      </c>
      <c r="C9" s="20" t="s">
        <v>129</v>
      </c>
      <c r="D9" s="20" t="s">
        <v>141</v>
      </c>
      <c r="E9" s="20" t="s">
        <v>109</v>
      </c>
      <c r="F9" s="20" t="s">
        <v>130</v>
      </c>
    </row>
    <row r="10" spans="1:6" ht="15.75" customHeight="1" x14ac:dyDescent="0.25">
      <c r="A10" s="11" t="s">
        <v>22</v>
      </c>
      <c r="B10" s="62">
        <v>881463.42</v>
      </c>
      <c r="C10" s="64">
        <v>1260174.28</v>
      </c>
      <c r="D10" s="64">
        <v>1148246.19</v>
      </c>
      <c r="E10" s="64">
        <v>1148246.19</v>
      </c>
      <c r="F10" s="64">
        <v>1148246.19</v>
      </c>
    </row>
    <row r="11" spans="1:6" x14ac:dyDescent="0.25">
      <c r="A11" s="11" t="s">
        <v>93</v>
      </c>
      <c r="B11" s="62">
        <v>881463.42</v>
      </c>
      <c r="C11" s="64">
        <v>1260174.28</v>
      </c>
      <c r="D11" s="64">
        <v>1148246.19</v>
      </c>
      <c r="E11" s="64">
        <v>1148246.19</v>
      </c>
      <c r="F11" s="64">
        <v>1148246.19</v>
      </c>
    </row>
    <row r="12" spans="1:6" x14ac:dyDescent="0.25">
      <c r="A12" s="18" t="s">
        <v>94</v>
      </c>
      <c r="B12" s="63">
        <v>881463.42</v>
      </c>
      <c r="C12" s="65">
        <v>1260174.28</v>
      </c>
      <c r="D12" s="65">
        <v>1148246.19</v>
      </c>
      <c r="E12" s="65">
        <v>1148246.19</v>
      </c>
      <c r="F12" s="65">
        <v>1148246.19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79" t="s">
        <v>42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79" t="s">
        <v>27</v>
      </c>
      <c r="B3" s="79"/>
      <c r="C3" s="79"/>
      <c r="D3" s="79"/>
      <c r="E3" s="79"/>
      <c r="F3" s="79"/>
      <c r="G3" s="79"/>
      <c r="H3" s="98"/>
      <c r="I3" s="9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79" t="s">
        <v>23</v>
      </c>
      <c r="B5" s="83"/>
      <c r="C5" s="83"/>
      <c r="D5" s="83"/>
      <c r="E5" s="83"/>
      <c r="F5" s="83"/>
      <c r="G5" s="83"/>
      <c r="H5" s="83"/>
      <c r="I5" s="83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20" t="s">
        <v>11</v>
      </c>
      <c r="B7" s="19" t="s">
        <v>12</v>
      </c>
      <c r="C7" s="19" t="s">
        <v>13</v>
      </c>
      <c r="D7" s="19" t="s">
        <v>43</v>
      </c>
      <c r="E7" s="19" t="s">
        <v>7</v>
      </c>
      <c r="F7" s="20" t="s">
        <v>8</v>
      </c>
      <c r="G7" s="20" t="s">
        <v>37</v>
      </c>
      <c r="H7" s="20" t="s">
        <v>38</v>
      </c>
      <c r="I7" s="20" t="s">
        <v>39</v>
      </c>
    </row>
    <row r="8" spans="1:9" ht="25.5" x14ac:dyDescent="0.25">
      <c r="A8" s="11">
        <v>8</v>
      </c>
      <c r="B8" s="11"/>
      <c r="C8" s="11"/>
      <c r="D8" s="11" t="s">
        <v>24</v>
      </c>
      <c r="E8" s="8"/>
      <c r="F8" s="9"/>
      <c r="G8" s="9"/>
      <c r="H8" s="9"/>
      <c r="I8" s="9"/>
    </row>
    <row r="9" spans="1:9" x14ac:dyDescent="0.25">
      <c r="A9" s="11"/>
      <c r="B9" s="16">
        <v>84</v>
      </c>
      <c r="C9" s="16"/>
      <c r="D9" s="16" t="s">
        <v>31</v>
      </c>
      <c r="E9" s="8"/>
      <c r="F9" s="9"/>
      <c r="G9" s="9"/>
      <c r="H9" s="9"/>
      <c r="I9" s="9"/>
    </row>
    <row r="10" spans="1:9" ht="25.5" x14ac:dyDescent="0.25">
      <c r="A10" s="12"/>
      <c r="B10" s="12"/>
      <c r="C10" s="13">
        <v>81</v>
      </c>
      <c r="D10" s="17" t="s">
        <v>32</v>
      </c>
      <c r="E10" s="8"/>
      <c r="F10" s="9"/>
      <c r="G10" s="9"/>
      <c r="H10" s="9"/>
      <c r="I10" s="9"/>
    </row>
    <row r="11" spans="1:9" ht="25.5" x14ac:dyDescent="0.25">
      <c r="A11" s="14">
        <v>5</v>
      </c>
      <c r="B11" s="15"/>
      <c r="C11" s="15"/>
      <c r="D11" s="25" t="s">
        <v>25</v>
      </c>
      <c r="E11" s="8"/>
      <c r="F11" s="9"/>
      <c r="G11" s="9"/>
      <c r="H11" s="9"/>
      <c r="I11" s="9"/>
    </row>
    <row r="12" spans="1:9" ht="25.5" x14ac:dyDescent="0.25">
      <c r="A12" s="16"/>
      <c r="B12" s="16">
        <v>54</v>
      </c>
      <c r="C12" s="16"/>
      <c r="D12" s="26" t="s">
        <v>33</v>
      </c>
      <c r="E12" s="8"/>
      <c r="F12" s="9"/>
      <c r="G12" s="9"/>
      <c r="H12" s="9"/>
      <c r="I12" s="10"/>
    </row>
    <row r="13" spans="1:9" x14ac:dyDescent="0.25">
      <c r="A13" s="16"/>
      <c r="B13" s="16"/>
      <c r="C13" s="13">
        <v>11</v>
      </c>
      <c r="D13" s="13" t="s">
        <v>15</v>
      </c>
      <c r="E13" s="8"/>
      <c r="F13" s="9"/>
      <c r="G13" s="9"/>
      <c r="H13" s="9"/>
      <c r="I13" s="10"/>
    </row>
    <row r="14" spans="1:9" x14ac:dyDescent="0.25">
      <c r="A14" s="16"/>
      <c r="B14" s="16"/>
      <c r="C14" s="13">
        <v>31</v>
      </c>
      <c r="D14" s="13" t="s">
        <v>34</v>
      </c>
      <c r="E14" s="8"/>
      <c r="F14" s="9"/>
      <c r="G14" s="9"/>
      <c r="H14" s="9"/>
      <c r="I14" s="10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workbookViewId="0">
      <selection activeCell="K29" sqref="K29"/>
    </sheetView>
  </sheetViews>
  <sheetFormatPr defaultRowHeight="15" x14ac:dyDescent="0.25"/>
  <cols>
    <col min="1" max="1" width="8.85546875" customWidth="1"/>
    <col min="2" max="2" width="30" customWidth="1"/>
    <col min="3" max="7" width="25.28515625" customWidth="1"/>
    <col min="12" max="12" width="14" customWidth="1"/>
  </cols>
  <sheetData>
    <row r="1" spans="1:7" ht="42" customHeight="1" x14ac:dyDescent="0.25">
      <c r="A1" s="79" t="s">
        <v>142</v>
      </c>
      <c r="B1" s="79"/>
      <c r="C1" s="79"/>
      <c r="D1" s="79"/>
      <c r="E1" s="79"/>
      <c r="F1" s="79"/>
      <c r="G1" s="79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79" t="s">
        <v>26</v>
      </c>
      <c r="B3" s="83"/>
      <c r="C3" s="83"/>
      <c r="D3" s="83"/>
      <c r="E3" s="83"/>
      <c r="F3" s="83"/>
      <c r="G3" s="83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33" t="s">
        <v>28</v>
      </c>
      <c r="B5" s="19" t="s">
        <v>29</v>
      </c>
      <c r="C5" s="19" t="s">
        <v>128</v>
      </c>
      <c r="D5" s="20" t="s">
        <v>129</v>
      </c>
      <c r="E5" s="20" t="s">
        <v>141</v>
      </c>
      <c r="F5" s="20" t="s">
        <v>109</v>
      </c>
      <c r="G5" s="20" t="s">
        <v>130</v>
      </c>
    </row>
    <row r="6" spans="1:7" ht="15" customHeight="1" x14ac:dyDescent="0.25">
      <c r="A6" s="35">
        <v>3110</v>
      </c>
      <c r="B6" s="38" t="s">
        <v>73</v>
      </c>
      <c r="C6" s="62">
        <v>787609.79</v>
      </c>
      <c r="D6" s="64">
        <v>1158532.69</v>
      </c>
      <c r="E6" s="64">
        <v>1054532.69</v>
      </c>
      <c r="F6" s="64">
        <v>1054532.69</v>
      </c>
      <c r="G6" s="64">
        <v>1054532.69</v>
      </c>
    </row>
    <row r="7" spans="1:7" ht="15" customHeight="1" x14ac:dyDescent="0.25">
      <c r="A7" s="35" t="s">
        <v>74</v>
      </c>
      <c r="B7" s="38" t="s">
        <v>75</v>
      </c>
      <c r="C7" s="62">
        <v>78703.28</v>
      </c>
      <c r="D7" s="64">
        <v>80532.69</v>
      </c>
      <c r="E7" s="64">
        <v>86532.69</v>
      </c>
      <c r="F7" s="64">
        <v>86532.69</v>
      </c>
      <c r="G7" s="64">
        <v>86532.69</v>
      </c>
    </row>
    <row r="8" spans="1:7" x14ac:dyDescent="0.25">
      <c r="A8" s="36">
        <v>3211</v>
      </c>
      <c r="B8" s="37" t="s">
        <v>47</v>
      </c>
      <c r="C8" s="63">
        <v>2374.46</v>
      </c>
      <c r="D8" s="65">
        <v>3000</v>
      </c>
      <c r="E8" s="65">
        <v>3500</v>
      </c>
      <c r="F8" s="65">
        <v>3500</v>
      </c>
      <c r="G8" s="65">
        <v>3500</v>
      </c>
    </row>
    <row r="9" spans="1:7" x14ac:dyDescent="0.25">
      <c r="A9" s="36">
        <v>3212</v>
      </c>
      <c r="B9" s="37" t="s">
        <v>48</v>
      </c>
      <c r="C9" s="63">
        <v>26989.01</v>
      </c>
      <c r="D9" s="65">
        <v>27150</v>
      </c>
      <c r="E9" s="65">
        <v>24300</v>
      </c>
      <c r="F9" s="65">
        <v>24300</v>
      </c>
      <c r="G9" s="65">
        <v>24300</v>
      </c>
    </row>
    <row r="10" spans="1:7" ht="15" customHeight="1" x14ac:dyDescent="0.25">
      <c r="A10" s="36">
        <v>3213</v>
      </c>
      <c r="B10" s="37" t="s">
        <v>49</v>
      </c>
      <c r="C10" s="63">
        <v>272.5</v>
      </c>
      <c r="D10" s="65">
        <v>300</v>
      </c>
      <c r="E10" s="65">
        <v>400</v>
      </c>
      <c r="F10" s="65">
        <v>400</v>
      </c>
      <c r="G10" s="65">
        <v>400</v>
      </c>
    </row>
    <row r="11" spans="1:7" x14ac:dyDescent="0.25">
      <c r="A11" s="36">
        <v>3221</v>
      </c>
      <c r="B11" s="37" t="s">
        <v>50</v>
      </c>
      <c r="C11" s="63">
        <v>5708.91</v>
      </c>
      <c r="D11" s="65">
        <v>7485.02</v>
      </c>
      <c r="E11" s="65">
        <v>6079</v>
      </c>
      <c r="F11" s="65">
        <v>6079</v>
      </c>
      <c r="G11" s="65">
        <v>6079</v>
      </c>
    </row>
    <row r="12" spans="1:7" x14ac:dyDescent="0.25">
      <c r="A12" s="36">
        <v>3222</v>
      </c>
      <c r="B12" s="37" t="s">
        <v>51</v>
      </c>
      <c r="C12" s="63">
        <v>2289</v>
      </c>
      <c r="D12" s="65">
        <v>1800</v>
      </c>
      <c r="E12" s="65">
        <v>2500</v>
      </c>
      <c r="F12" s="65">
        <v>2500</v>
      </c>
      <c r="G12" s="65">
        <v>2500</v>
      </c>
    </row>
    <row r="13" spans="1:7" x14ac:dyDescent="0.25">
      <c r="A13" s="36">
        <v>3223</v>
      </c>
      <c r="B13" s="37" t="s">
        <v>52</v>
      </c>
      <c r="C13" s="63">
        <v>23174.9</v>
      </c>
      <c r="D13" s="65">
        <v>20612.05</v>
      </c>
      <c r="E13" s="65">
        <v>19957.689999999999</v>
      </c>
      <c r="F13" s="65">
        <v>19957.689999999999</v>
      </c>
      <c r="G13" s="65">
        <v>19957.689999999999</v>
      </c>
    </row>
    <row r="14" spans="1:7" ht="26.25" x14ac:dyDescent="0.25">
      <c r="A14" s="36">
        <v>3224</v>
      </c>
      <c r="B14" s="37" t="s">
        <v>53</v>
      </c>
      <c r="C14" s="63">
        <v>1537.16</v>
      </c>
      <c r="D14" s="65">
        <v>1100</v>
      </c>
      <c r="E14" s="65">
        <v>1300</v>
      </c>
      <c r="F14" s="65">
        <v>1300</v>
      </c>
      <c r="G14" s="65">
        <v>1300</v>
      </c>
    </row>
    <row r="15" spans="1:7" x14ac:dyDescent="0.25">
      <c r="A15" s="36">
        <v>3225</v>
      </c>
      <c r="B15" s="37" t="s">
        <v>54</v>
      </c>
      <c r="C15" s="63">
        <v>1397.19</v>
      </c>
      <c r="D15" s="65">
        <v>860</v>
      </c>
      <c r="E15" s="65">
        <v>1330</v>
      </c>
      <c r="F15" s="65">
        <v>1330</v>
      </c>
      <c r="G15" s="65">
        <v>1330</v>
      </c>
    </row>
    <row r="16" spans="1:7" ht="26.25" x14ac:dyDescent="0.25">
      <c r="A16" s="36">
        <v>3227</v>
      </c>
      <c r="B16" s="37" t="s">
        <v>55</v>
      </c>
      <c r="C16" s="63">
        <v>211.44</v>
      </c>
      <c r="D16" s="65">
        <v>200</v>
      </c>
      <c r="E16" s="65">
        <v>400</v>
      </c>
      <c r="F16" s="65">
        <v>400</v>
      </c>
      <c r="G16" s="65">
        <v>400</v>
      </c>
    </row>
    <row r="17" spans="1:7" x14ac:dyDescent="0.25">
      <c r="A17" s="36">
        <v>3231</v>
      </c>
      <c r="B17" s="37" t="s">
        <v>56</v>
      </c>
      <c r="C17" s="63">
        <v>1018.04</v>
      </c>
      <c r="D17" s="65">
        <v>1050</v>
      </c>
      <c r="E17" s="65">
        <v>1200</v>
      </c>
      <c r="F17" s="65">
        <v>1200</v>
      </c>
      <c r="G17" s="65">
        <v>1200</v>
      </c>
    </row>
    <row r="18" spans="1:7" ht="26.25" x14ac:dyDescent="0.25">
      <c r="A18" s="36">
        <v>3232</v>
      </c>
      <c r="B18" s="37" t="s">
        <v>57</v>
      </c>
      <c r="C18" s="63">
        <v>1342.13</v>
      </c>
      <c r="D18" s="65">
        <v>4657.5</v>
      </c>
      <c r="E18" s="65">
        <v>11500</v>
      </c>
      <c r="F18" s="65">
        <v>11500</v>
      </c>
      <c r="G18" s="65">
        <v>11500</v>
      </c>
    </row>
    <row r="19" spans="1:7" x14ac:dyDescent="0.25">
      <c r="A19" s="36">
        <v>3233</v>
      </c>
      <c r="B19" s="37" t="s">
        <v>58</v>
      </c>
      <c r="C19" s="63">
        <v>0</v>
      </c>
      <c r="D19" s="65">
        <v>0</v>
      </c>
      <c r="E19" s="65">
        <v>500</v>
      </c>
      <c r="F19" s="65">
        <v>500</v>
      </c>
      <c r="G19" s="65">
        <v>500</v>
      </c>
    </row>
    <row r="20" spans="1:7" x14ac:dyDescent="0.25">
      <c r="A20" s="36">
        <v>3234</v>
      </c>
      <c r="B20" s="37" t="s">
        <v>59</v>
      </c>
      <c r="C20" s="63">
        <v>3344.69</v>
      </c>
      <c r="D20" s="65">
        <v>3030</v>
      </c>
      <c r="E20" s="65">
        <v>3230</v>
      </c>
      <c r="F20" s="65">
        <v>3230</v>
      </c>
      <c r="G20" s="65">
        <v>3230</v>
      </c>
    </row>
    <row r="21" spans="1:7" x14ac:dyDescent="0.25">
      <c r="A21" s="36">
        <v>3236</v>
      </c>
      <c r="B21" s="37" t="s">
        <v>60</v>
      </c>
      <c r="C21" s="63">
        <v>1475.9</v>
      </c>
      <c r="D21" s="65">
        <v>1560</v>
      </c>
      <c r="E21" s="65">
        <v>1950</v>
      </c>
      <c r="F21" s="65">
        <v>1950</v>
      </c>
      <c r="G21" s="65">
        <v>1950</v>
      </c>
    </row>
    <row r="22" spans="1:7" x14ac:dyDescent="0.25">
      <c r="A22" s="36">
        <v>3237</v>
      </c>
      <c r="B22" s="37" t="s">
        <v>61</v>
      </c>
      <c r="C22" s="63">
        <v>2882.84</v>
      </c>
      <c r="D22" s="65">
        <v>3500</v>
      </c>
      <c r="E22" s="65">
        <v>3620</v>
      </c>
      <c r="F22" s="65">
        <v>3620</v>
      </c>
      <c r="G22" s="65">
        <v>3620</v>
      </c>
    </row>
    <row r="23" spans="1:7" x14ac:dyDescent="0.25">
      <c r="A23" s="36">
        <v>3238</v>
      </c>
      <c r="B23" s="37" t="s">
        <v>62</v>
      </c>
      <c r="C23" s="63">
        <v>1541.88</v>
      </c>
      <c r="D23" s="65">
        <v>1370</v>
      </c>
      <c r="E23" s="65">
        <v>950</v>
      </c>
      <c r="F23" s="65">
        <v>950</v>
      </c>
      <c r="G23" s="65">
        <v>950</v>
      </c>
    </row>
    <row r="24" spans="1:7" x14ac:dyDescent="0.25">
      <c r="A24" s="36">
        <v>3239</v>
      </c>
      <c r="B24" s="37" t="s">
        <v>63</v>
      </c>
      <c r="C24" s="63">
        <v>1646.63</v>
      </c>
      <c r="D24" s="65">
        <v>1300</v>
      </c>
      <c r="E24" s="65">
        <v>530</v>
      </c>
      <c r="F24" s="65">
        <v>530</v>
      </c>
      <c r="G24" s="65">
        <v>530</v>
      </c>
    </row>
    <row r="25" spans="1:7" x14ac:dyDescent="0.25">
      <c r="A25" s="36">
        <v>3292</v>
      </c>
      <c r="B25" s="37" t="s">
        <v>64</v>
      </c>
      <c r="C25" s="63">
        <v>353.58</v>
      </c>
      <c r="D25" s="65">
        <v>573.12</v>
      </c>
      <c r="E25" s="65">
        <v>821</v>
      </c>
      <c r="F25" s="65">
        <v>821</v>
      </c>
      <c r="G25" s="65">
        <v>821</v>
      </c>
    </row>
    <row r="26" spans="1:7" x14ac:dyDescent="0.25">
      <c r="A26" s="36">
        <v>3294</v>
      </c>
      <c r="B26" s="37" t="s">
        <v>65</v>
      </c>
      <c r="C26" s="63">
        <v>0</v>
      </c>
      <c r="D26" s="65">
        <v>100</v>
      </c>
      <c r="E26" s="65">
        <v>0</v>
      </c>
      <c r="F26" s="65">
        <v>0</v>
      </c>
      <c r="G26" s="65">
        <v>0</v>
      </c>
    </row>
    <row r="27" spans="1:7" ht="26.25" x14ac:dyDescent="0.25">
      <c r="A27" s="36">
        <v>3299</v>
      </c>
      <c r="B27" s="37" t="s">
        <v>66</v>
      </c>
      <c r="C27" s="63">
        <v>463.14</v>
      </c>
      <c r="D27" s="65">
        <v>185</v>
      </c>
      <c r="E27" s="65">
        <v>1685</v>
      </c>
      <c r="F27" s="65">
        <v>1685</v>
      </c>
      <c r="G27" s="65">
        <v>1685</v>
      </c>
    </row>
    <row r="28" spans="1:7" x14ac:dyDescent="0.25">
      <c r="A28" s="36">
        <v>343</v>
      </c>
      <c r="B28" s="37" t="s">
        <v>67</v>
      </c>
      <c r="C28" s="63">
        <v>679.88</v>
      </c>
      <c r="D28" s="65">
        <v>700</v>
      </c>
      <c r="E28" s="65">
        <v>780</v>
      </c>
      <c r="F28" s="65">
        <v>780</v>
      </c>
      <c r="G28" s="65">
        <v>780</v>
      </c>
    </row>
    <row r="29" spans="1:7" x14ac:dyDescent="0.25">
      <c r="A29" s="36"/>
      <c r="B29" s="37"/>
      <c r="C29" s="63"/>
      <c r="D29" s="65"/>
      <c r="E29" s="65"/>
      <c r="F29" s="65"/>
      <c r="G29" s="65"/>
    </row>
    <row r="30" spans="1:7" ht="26.25" x14ac:dyDescent="0.25">
      <c r="A30" s="34" t="s">
        <v>76</v>
      </c>
      <c r="B30" s="38" t="s">
        <v>77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</row>
    <row r="31" spans="1:7" x14ac:dyDescent="0.25">
      <c r="A31" s="36">
        <v>4221</v>
      </c>
      <c r="B31" s="37" t="s">
        <v>68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</row>
    <row r="32" spans="1:7" x14ac:dyDescent="0.25">
      <c r="A32" s="36">
        <v>4511</v>
      </c>
      <c r="B32" s="37" t="s">
        <v>69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</row>
    <row r="33" spans="1:12" x14ac:dyDescent="0.25">
      <c r="A33" s="36"/>
      <c r="B33" s="37"/>
      <c r="C33" s="65"/>
      <c r="D33" s="65"/>
      <c r="E33" s="65"/>
      <c r="F33" s="65"/>
      <c r="G33" s="65"/>
    </row>
    <row r="34" spans="1:12" ht="39" x14ac:dyDescent="0.25">
      <c r="A34" s="34" t="s">
        <v>78</v>
      </c>
      <c r="B34" s="38" t="s">
        <v>79</v>
      </c>
      <c r="C34" s="62">
        <v>708906.51</v>
      </c>
      <c r="D34" s="64">
        <v>1078000</v>
      </c>
      <c r="E34" s="64">
        <v>968000</v>
      </c>
      <c r="F34" s="64">
        <v>968000</v>
      </c>
      <c r="G34" s="64">
        <v>968000</v>
      </c>
    </row>
    <row r="35" spans="1:12" x14ac:dyDescent="0.25">
      <c r="A35" s="36">
        <v>3111</v>
      </c>
      <c r="B35" s="37" t="s">
        <v>44</v>
      </c>
      <c r="C35" s="63">
        <v>591185.18000000005</v>
      </c>
      <c r="D35" s="65">
        <v>906000</v>
      </c>
      <c r="E35" s="65">
        <v>800000</v>
      </c>
      <c r="F35" s="65">
        <v>800000</v>
      </c>
      <c r="G35" s="65">
        <v>800000</v>
      </c>
    </row>
    <row r="36" spans="1:12" x14ac:dyDescent="0.25">
      <c r="A36" s="36">
        <v>3121</v>
      </c>
      <c r="B36" s="37" t="s">
        <v>45</v>
      </c>
      <c r="C36" s="63">
        <v>22180.78</v>
      </c>
      <c r="D36" s="65">
        <v>28000</v>
      </c>
      <c r="E36" s="65">
        <v>28000</v>
      </c>
      <c r="F36" s="65">
        <v>28000</v>
      </c>
      <c r="G36" s="65">
        <v>28000</v>
      </c>
    </row>
    <row r="37" spans="1:12" ht="15" customHeight="1" x14ac:dyDescent="0.25">
      <c r="A37" s="36">
        <v>3132</v>
      </c>
      <c r="B37" s="37" t="s">
        <v>46</v>
      </c>
      <c r="C37" s="63">
        <v>95540.55</v>
      </c>
      <c r="D37" s="65">
        <v>144000</v>
      </c>
      <c r="E37" s="65">
        <v>140000</v>
      </c>
      <c r="F37" s="65">
        <v>140000</v>
      </c>
      <c r="G37" s="65">
        <v>140000</v>
      </c>
    </row>
    <row r="38" spans="1:12" x14ac:dyDescent="0.25">
      <c r="A38" s="34"/>
      <c r="B38" s="38"/>
      <c r="C38" s="63"/>
      <c r="D38" s="65"/>
      <c r="E38" s="65"/>
      <c r="F38" s="65"/>
      <c r="G38" s="65"/>
    </row>
    <row r="39" spans="1:12" ht="26.25" x14ac:dyDescent="0.25">
      <c r="A39" s="34">
        <v>3120</v>
      </c>
      <c r="B39" s="38" t="s">
        <v>80</v>
      </c>
      <c r="C39" s="62">
        <v>31303.55</v>
      </c>
      <c r="D39" s="64">
        <v>28318</v>
      </c>
      <c r="E39" s="64">
        <v>35593.5</v>
      </c>
      <c r="F39" s="64">
        <v>35593.5</v>
      </c>
      <c r="G39" s="64">
        <v>35593.5</v>
      </c>
    </row>
    <row r="40" spans="1:12" x14ac:dyDescent="0.25">
      <c r="A40" s="34" t="s">
        <v>81</v>
      </c>
      <c r="B40" s="38" t="s">
        <v>82</v>
      </c>
      <c r="C40" s="62">
        <v>16611.919999999998</v>
      </c>
      <c r="D40" s="64">
        <v>12144.9</v>
      </c>
      <c r="E40" s="64">
        <v>34406</v>
      </c>
      <c r="F40" s="64">
        <v>34406</v>
      </c>
      <c r="G40" s="64">
        <v>34406</v>
      </c>
    </row>
    <row r="41" spans="1:12" x14ac:dyDescent="0.25">
      <c r="A41" s="36">
        <v>3111</v>
      </c>
      <c r="B41" s="37" t="s">
        <v>110</v>
      </c>
      <c r="C41" s="63">
        <v>823.27</v>
      </c>
      <c r="D41" s="65">
        <v>0</v>
      </c>
      <c r="E41" s="65">
        <v>0</v>
      </c>
      <c r="F41" s="65">
        <v>0</v>
      </c>
      <c r="G41" s="65">
        <v>0</v>
      </c>
    </row>
    <row r="42" spans="1:12" x14ac:dyDescent="0.25">
      <c r="A42" s="36">
        <v>3132</v>
      </c>
      <c r="B42" s="37" t="s">
        <v>46</v>
      </c>
      <c r="C42" s="63">
        <v>135.84</v>
      </c>
      <c r="D42" s="65">
        <v>0</v>
      </c>
      <c r="E42" s="65">
        <v>0</v>
      </c>
      <c r="F42" s="65">
        <v>0</v>
      </c>
      <c r="G42" s="65">
        <v>0</v>
      </c>
    </row>
    <row r="43" spans="1:12" x14ac:dyDescent="0.25">
      <c r="A43" s="36">
        <v>3211</v>
      </c>
      <c r="B43" s="37" t="s">
        <v>47</v>
      </c>
      <c r="C43" s="63">
        <v>53.08</v>
      </c>
      <c r="D43" s="65">
        <v>1640</v>
      </c>
      <c r="E43" s="65">
        <v>2140</v>
      </c>
      <c r="F43" s="65">
        <v>2140</v>
      </c>
      <c r="G43" s="65">
        <v>2140</v>
      </c>
    </row>
    <row r="44" spans="1:12" ht="15" customHeight="1" x14ac:dyDescent="0.25">
      <c r="A44" s="36">
        <v>3213</v>
      </c>
      <c r="B44" s="37" t="s">
        <v>49</v>
      </c>
      <c r="C44" s="63">
        <v>0</v>
      </c>
      <c r="D44" s="65">
        <v>0</v>
      </c>
      <c r="E44" s="65">
        <v>0</v>
      </c>
      <c r="F44" s="65">
        <v>0</v>
      </c>
      <c r="G44" s="65">
        <v>0</v>
      </c>
      <c r="L44" s="41"/>
    </row>
    <row r="45" spans="1:12" x14ac:dyDescent="0.25">
      <c r="A45" s="36">
        <v>3221</v>
      </c>
      <c r="B45" s="37" t="s">
        <v>50</v>
      </c>
      <c r="C45" s="63">
        <v>612.29999999999995</v>
      </c>
      <c r="D45" s="65">
        <v>630</v>
      </c>
      <c r="E45" s="65">
        <v>930</v>
      </c>
      <c r="F45" s="65">
        <v>930</v>
      </c>
      <c r="G45" s="65">
        <v>930</v>
      </c>
    </row>
    <row r="46" spans="1:12" x14ac:dyDescent="0.25">
      <c r="A46" s="36">
        <v>3222</v>
      </c>
      <c r="B46" s="37" t="s">
        <v>51</v>
      </c>
      <c r="C46" s="63">
        <v>731.9</v>
      </c>
      <c r="D46" s="65">
        <v>140</v>
      </c>
      <c r="E46" s="65">
        <v>1860</v>
      </c>
      <c r="F46" s="65">
        <v>1860</v>
      </c>
      <c r="G46" s="65">
        <v>1860</v>
      </c>
    </row>
    <row r="47" spans="1:12" x14ac:dyDescent="0.25">
      <c r="A47" s="36">
        <v>3225</v>
      </c>
      <c r="B47" s="37" t="s">
        <v>54</v>
      </c>
      <c r="C47" s="63">
        <v>1254.3800000000001</v>
      </c>
      <c r="D47" s="65">
        <v>700</v>
      </c>
      <c r="E47" s="65">
        <v>0</v>
      </c>
      <c r="F47" s="65">
        <v>0</v>
      </c>
      <c r="G47" s="65">
        <v>0</v>
      </c>
    </row>
    <row r="48" spans="1:12" x14ac:dyDescent="0.25">
      <c r="A48" s="36">
        <v>3231</v>
      </c>
      <c r="B48" s="37" t="s">
        <v>56</v>
      </c>
      <c r="C48" s="63">
        <v>11467.16</v>
      </c>
      <c r="D48" s="65">
        <v>8835</v>
      </c>
      <c r="E48" s="65">
        <v>7700</v>
      </c>
      <c r="F48" s="65">
        <v>7700</v>
      </c>
      <c r="G48" s="65">
        <v>7700</v>
      </c>
    </row>
    <row r="49" spans="1:12" ht="26.25" x14ac:dyDescent="0.25">
      <c r="A49" s="36">
        <v>3232</v>
      </c>
      <c r="B49" s="37" t="s">
        <v>57</v>
      </c>
      <c r="C49" s="63">
        <v>0</v>
      </c>
      <c r="D49" s="65">
        <v>0</v>
      </c>
      <c r="E49" s="65">
        <v>11400</v>
      </c>
      <c r="F49" s="65">
        <v>11400</v>
      </c>
      <c r="G49" s="65">
        <v>11400</v>
      </c>
    </row>
    <row r="50" spans="1:12" x14ac:dyDescent="0.25">
      <c r="A50" s="36">
        <v>3236</v>
      </c>
      <c r="B50" s="37" t="s">
        <v>60</v>
      </c>
      <c r="C50" s="63">
        <v>740.59</v>
      </c>
      <c r="D50" s="65">
        <v>0</v>
      </c>
      <c r="E50" s="65">
        <v>0</v>
      </c>
      <c r="F50" s="65">
        <v>0</v>
      </c>
      <c r="G50" s="65">
        <v>0</v>
      </c>
    </row>
    <row r="51" spans="1:12" x14ac:dyDescent="0.25">
      <c r="A51" s="36">
        <v>3237</v>
      </c>
      <c r="B51" s="37" t="s">
        <v>61</v>
      </c>
      <c r="C51" s="63">
        <v>100</v>
      </c>
      <c r="D51" s="65">
        <v>0</v>
      </c>
      <c r="E51" s="65">
        <v>2820</v>
      </c>
      <c r="F51" s="65">
        <v>2820</v>
      </c>
      <c r="G51" s="65">
        <v>2820</v>
      </c>
    </row>
    <row r="52" spans="1:12" x14ac:dyDescent="0.25">
      <c r="A52" s="36">
        <v>3239</v>
      </c>
      <c r="B52" s="37" t="s">
        <v>63</v>
      </c>
      <c r="C52" s="63">
        <v>0</v>
      </c>
      <c r="D52" s="65">
        <v>0</v>
      </c>
      <c r="E52" s="65">
        <v>7430</v>
      </c>
      <c r="F52" s="65">
        <v>7430</v>
      </c>
      <c r="G52" s="65">
        <v>7430</v>
      </c>
    </row>
    <row r="53" spans="1:12" x14ac:dyDescent="0.25">
      <c r="A53" s="36">
        <v>3294</v>
      </c>
      <c r="B53" s="37" t="s">
        <v>65</v>
      </c>
      <c r="C53" s="63">
        <v>0</v>
      </c>
      <c r="D53" s="65">
        <v>0</v>
      </c>
      <c r="E53" s="65">
        <v>0</v>
      </c>
      <c r="F53" s="65">
        <v>0</v>
      </c>
      <c r="G53" s="65">
        <v>0</v>
      </c>
      <c r="K53" s="39"/>
      <c r="L53" s="39"/>
    </row>
    <row r="54" spans="1:12" x14ac:dyDescent="0.25">
      <c r="A54" s="36">
        <v>3295</v>
      </c>
      <c r="B54" s="37" t="s">
        <v>132</v>
      </c>
      <c r="C54" s="63">
        <v>264.43</v>
      </c>
      <c r="D54" s="65">
        <v>0</v>
      </c>
      <c r="E54" s="65">
        <v>0</v>
      </c>
      <c r="F54" s="65">
        <v>0</v>
      </c>
      <c r="G54" s="65">
        <v>0</v>
      </c>
    </row>
    <row r="55" spans="1:12" ht="26.25" x14ac:dyDescent="0.25">
      <c r="A55" s="36">
        <v>3299</v>
      </c>
      <c r="B55" s="37" t="s">
        <v>66</v>
      </c>
      <c r="C55" s="63">
        <v>198</v>
      </c>
      <c r="D55" s="65">
        <v>0</v>
      </c>
      <c r="E55" s="65">
        <v>0</v>
      </c>
      <c r="F55" s="65">
        <v>0</v>
      </c>
      <c r="G55" s="65">
        <v>0</v>
      </c>
    </row>
    <row r="56" spans="1:12" x14ac:dyDescent="0.25">
      <c r="A56" s="36">
        <v>343</v>
      </c>
      <c r="B56" s="37" t="s">
        <v>67</v>
      </c>
      <c r="C56" s="63">
        <v>0</v>
      </c>
      <c r="D56" s="65">
        <v>0</v>
      </c>
      <c r="E56" s="65">
        <v>0</v>
      </c>
      <c r="F56" s="65">
        <v>0</v>
      </c>
      <c r="G56" s="65">
        <v>0</v>
      </c>
    </row>
    <row r="57" spans="1:12" x14ac:dyDescent="0.25">
      <c r="A57" s="36">
        <v>381</v>
      </c>
      <c r="B57" s="37" t="s">
        <v>111</v>
      </c>
      <c r="C57" s="63">
        <v>230.97</v>
      </c>
      <c r="D57" s="65">
        <v>199.9</v>
      </c>
      <c r="E57" s="65">
        <v>126</v>
      </c>
      <c r="F57" s="65">
        <v>126</v>
      </c>
      <c r="G57" s="65">
        <v>126</v>
      </c>
    </row>
    <row r="58" spans="1:12" x14ac:dyDescent="0.25">
      <c r="A58" s="36"/>
      <c r="B58" s="37"/>
      <c r="C58" s="63"/>
      <c r="D58" s="65"/>
      <c r="E58" s="65"/>
      <c r="F58" s="65"/>
      <c r="G58" s="65"/>
    </row>
    <row r="59" spans="1:12" ht="26.25" x14ac:dyDescent="0.25">
      <c r="A59" s="34" t="s">
        <v>83</v>
      </c>
      <c r="B59" s="38" t="s">
        <v>84</v>
      </c>
      <c r="C59" s="62">
        <v>14691.63</v>
      </c>
      <c r="D59" s="64">
        <v>14650</v>
      </c>
      <c r="E59" s="64">
        <v>0</v>
      </c>
      <c r="F59" s="64">
        <v>0</v>
      </c>
      <c r="G59" s="64">
        <v>0</v>
      </c>
    </row>
    <row r="60" spans="1:12" x14ac:dyDescent="0.25">
      <c r="A60" s="36">
        <v>4221</v>
      </c>
      <c r="B60" s="37" t="s">
        <v>68</v>
      </c>
      <c r="C60" s="63">
        <v>14079.63</v>
      </c>
      <c r="D60" s="65">
        <v>5650</v>
      </c>
      <c r="E60" s="65">
        <v>0</v>
      </c>
      <c r="F60" s="65">
        <v>0</v>
      </c>
      <c r="G60" s="65">
        <v>0</v>
      </c>
    </row>
    <row r="61" spans="1:12" ht="26.25" x14ac:dyDescent="0.25">
      <c r="A61" s="36">
        <v>4511</v>
      </c>
      <c r="B61" s="37" t="s">
        <v>127</v>
      </c>
      <c r="C61" s="63"/>
      <c r="D61" s="65">
        <v>9000</v>
      </c>
      <c r="E61" s="65">
        <v>0</v>
      </c>
      <c r="F61" s="65">
        <v>0</v>
      </c>
      <c r="G61" s="65">
        <v>0</v>
      </c>
    </row>
    <row r="62" spans="1:12" x14ac:dyDescent="0.25">
      <c r="A62" s="36">
        <v>4227</v>
      </c>
      <c r="B62" s="37" t="s">
        <v>131</v>
      </c>
      <c r="C62" s="63">
        <v>612</v>
      </c>
      <c r="D62" s="65"/>
      <c r="E62" s="65"/>
      <c r="F62" s="65"/>
      <c r="G62" s="65"/>
      <c r="K62" s="40"/>
      <c r="L62" s="40"/>
    </row>
    <row r="63" spans="1:12" x14ac:dyDescent="0.25">
      <c r="A63" s="36"/>
      <c r="B63" s="37"/>
      <c r="C63" s="63"/>
      <c r="D63" s="65"/>
      <c r="E63" s="65"/>
      <c r="F63" s="65"/>
      <c r="G63" s="65"/>
      <c r="K63" s="40"/>
      <c r="L63" s="40"/>
    </row>
    <row r="64" spans="1:12" x14ac:dyDescent="0.25">
      <c r="A64" s="34" t="s">
        <v>138</v>
      </c>
      <c r="B64" s="38" t="s">
        <v>139</v>
      </c>
      <c r="C64" s="63">
        <v>0</v>
      </c>
      <c r="D64" s="64">
        <v>1523.1</v>
      </c>
      <c r="E64" s="64">
        <v>1187.5</v>
      </c>
      <c r="F64" s="64">
        <v>1187.5</v>
      </c>
      <c r="G64" s="64">
        <v>1187.5</v>
      </c>
      <c r="K64" s="40"/>
      <c r="L64" s="40"/>
    </row>
    <row r="65" spans="1:12" x14ac:dyDescent="0.25">
      <c r="A65" s="36">
        <v>3231</v>
      </c>
      <c r="B65" s="37" t="s">
        <v>139</v>
      </c>
      <c r="C65" s="63">
        <v>0</v>
      </c>
      <c r="D65" s="65">
        <v>1523.1</v>
      </c>
      <c r="E65" s="65">
        <v>1187.5</v>
      </c>
      <c r="F65" s="65">
        <v>1187.5</v>
      </c>
      <c r="G65" s="65">
        <v>1187.5</v>
      </c>
      <c r="K65" s="40"/>
      <c r="L65" s="40"/>
    </row>
    <row r="66" spans="1:12" x14ac:dyDescent="0.25">
      <c r="A66" s="36"/>
      <c r="B66" s="37"/>
      <c r="C66" s="63"/>
      <c r="D66" s="65"/>
      <c r="E66" s="65"/>
      <c r="F66" s="65"/>
      <c r="G66" s="65"/>
      <c r="K66" s="40"/>
      <c r="L66" s="40"/>
    </row>
    <row r="67" spans="1:12" ht="26.25" x14ac:dyDescent="0.25">
      <c r="A67" s="34">
        <v>3130</v>
      </c>
      <c r="B67" s="38" t="s">
        <v>85</v>
      </c>
      <c r="C67" s="62">
        <v>29799.14</v>
      </c>
      <c r="D67" s="64">
        <v>45112</v>
      </c>
      <c r="E67" s="64">
        <v>25000</v>
      </c>
      <c r="F67" s="64">
        <v>25000</v>
      </c>
      <c r="G67" s="64">
        <v>25000</v>
      </c>
      <c r="K67" s="40"/>
      <c r="L67" s="40"/>
    </row>
    <row r="68" spans="1:12" x14ac:dyDescent="0.25">
      <c r="A68" s="34" t="s">
        <v>86</v>
      </c>
      <c r="B68" s="38" t="s">
        <v>87</v>
      </c>
      <c r="C68" s="62">
        <v>29799.14</v>
      </c>
      <c r="D68" s="64">
        <v>45112</v>
      </c>
      <c r="E68" s="64">
        <v>25000</v>
      </c>
      <c r="F68" s="64">
        <v>25000</v>
      </c>
      <c r="G68" s="64">
        <v>25000</v>
      </c>
    </row>
    <row r="69" spans="1:12" x14ac:dyDescent="0.25">
      <c r="A69" s="36">
        <v>3722</v>
      </c>
      <c r="B69" s="37" t="s">
        <v>72</v>
      </c>
      <c r="C69" s="63">
        <v>29799.14</v>
      </c>
      <c r="D69" s="65">
        <v>45112</v>
      </c>
      <c r="E69" s="65">
        <v>25000</v>
      </c>
      <c r="F69" s="65">
        <v>25000</v>
      </c>
      <c r="G69" s="65">
        <v>25000</v>
      </c>
    </row>
    <row r="70" spans="1:12" x14ac:dyDescent="0.25">
      <c r="A70" s="36"/>
      <c r="B70" s="37"/>
      <c r="C70" s="63"/>
      <c r="D70" s="65"/>
      <c r="E70" s="65"/>
      <c r="F70" s="65"/>
      <c r="G70" s="65"/>
    </row>
    <row r="71" spans="1:12" s="39" customFormat="1" ht="26.25" x14ac:dyDescent="0.25">
      <c r="A71" s="34">
        <v>3140</v>
      </c>
      <c r="B71" s="38" t="s">
        <v>88</v>
      </c>
      <c r="C71" s="62">
        <v>13174.03</v>
      </c>
      <c r="D71" s="64">
        <v>28211.59</v>
      </c>
      <c r="E71" s="64">
        <v>33120</v>
      </c>
      <c r="F71" s="64">
        <v>33120</v>
      </c>
      <c r="G71" s="64">
        <v>33120</v>
      </c>
      <c r="K71"/>
      <c r="L71"/>
    </row>
    <row r="72" spans="1:12" x14ac:dyDescent="0.25">
      <c r="A72" s="34" t="s">
        <v>89</v>
      </c>
      <c r="B72" s="38" t="s">
        <v>90</v>
      </c>
      <c r="C72" s="62">
        <v>525.07000000000005</v>
      </c>
      <c r="D72" s="64">
        <v>995.42</v>
      </c>
      <c r="E72" s="64">
        <v>0</v>
      </c>
      <c r="F72" s="64">
        <v>0</v>
      </c>
      <c r="G72" s="64">
        <v>0</v>
      </c>
      <c r="K72" s="39"/>
      <c r="L72" s="39"/>
    </row>
    <row r="73" spans="1:12" s="40" customFormat="1" x14ac:dyDescent="0.25">
      <c r="A73" s="36">
        <v>3222</v>
      </c>
      <c r="B73" s="37" t="s">
        <v>51</v>
      </c>
      <c r="C73" s="63">
        <v>525.07000000000005</v>
      </c>
      <c r="D73" s="65">
        <v>995.42</v>
      </c>
      <c r="E73" s="65">
        <v>0</v>
      </c>
      <c r="F73" s="65">
        <v>0</v>
      </c>
      <c r="G73" s="65">
        <v>0</v>
      </c>
      <c r="K73"/>
      <c r="L73"/>
    </row>
    <row r="74" spans="1:12" s="40" customFormat="1" x14ac:dyDescent="0.25">
      <c r="A74" s="36"/>
      <c r="B74" s="37"/>
      <c r="C74" s="63"/>
      <c r="D74" s="65"/>
      <c r="E74" s="65"/>
      <c r="F74" s="65"/>
      <c r="G74" s="65"/>
      <c r="K74"/>
      <c r="L74"/>
    </row>
    <row r="75" spans="1:12" ht="26.25" x14ac:dyDescent="0.25">
      <c r="A75" s="34" t="s">
        <v>91</v>
      </c>
      <c r="B75" s="38" t="s">
        <v>92</v>
      </c>
      <c r="C75" s="62">
        <v>6551.82</v>
      </c>
      <c r="D75" s="64">
        <v>0</v>
      </c>
      <c r="E75" s="64">
        <v>0</v>
      </c>
      <c r="F75" s="64">
        <v>0</v>
      </c>
      <c r="G75" s="64">
        <v>0</v>
      </c>
    </row>
    <row r="76" spans="1:12" x14ac:dyDescent="0.25">
      <c r="A76" s="36">
        <v>3111</v>
      </c>
      <c r="B76" s="37" t="s">
        <v>70</v>
      </c>
      <c r="C76" s="63">
        <v>5376.57</v>
      </c>
      <c r="D76" s="65">
        <v>0</v>
      </c>
      <c r="E76" s="65">
        <v>0</v>
      </c>
      <c r="F76" s="65">
        <v>0</v>
      </c>
      <c r="G76" s="65">
        <v>0</v>
      </c>
    </row>
    <row r="77" spans="1:12" x14ac:dyDescent="0.25">
      <c r="A77" s="36">
        <v>3121</v>
      </c>
      <c r="B77" s="37" t="s">
        <v>45</v>
      </c>
      <c r="C77" s="63">
        <v>300</v>
      </c>
      <c r="D77" s="65">
        <v>0</v>
      </c>
      <c r="E77" s="65">
        <v>0</v>
      </c>
      <c r="F77" s="65">
        <v>0</v>
      </c>
      <c r="G77" s="65">
        <v>0</v>
      </c>
    </row>
    <row r="78" spans="1:12" ht="26.25" x14ac:dyDescent="0.25">
      <c r="A78" s="36">
        <v>3132</v>
      </c>
      <c r="B78" s="37" t="s">
        <v>71</v>
      </c>
      <c r="C78" s="63">
        <v>875.25</v>
      </c>
      <c r="D78" s="65">
        <v>0</v>
      </c>
      <c r="E78" s="65">
        <v>0</v>
      </c>
      <c r="F78" s="65">
        <v>0</v>
      </c>
      <c r="G78" s="65">
        <v>0</v>
      </c>
    </row>
    <row r="79" spans="1:12" x14ac:dyDescent="0.25">
      <c r="A79" s="36"/>
      <c r="B79" s="37"/>
      <c r="C79" s="63"/>
      <c r="D79" s="65"/>
      <c r="E79" s="65"/>
      <c r="F79" s="65"/>
      <c r="G79" s="65"/>
    </row>
    <row r="80" spans="1:12" ht="26.25" x14ac:dyDescent="0.25">
      <c r="A80" s="34" t="s">
        <v>91</v>
      </c>
      <c r="B80" s="38" t="s">
        <v>112</v>
      </c>
      <c r="C80" s="62">
        <v>6097.14</v>
      </c>
      <c r="D80" s="64">
        <v>14013.77</v>
      </c>
      <c r="E80" s="64">
        <v>0</v>
      </c>
      <c r="F80" s="64">
        <v>0</v>
      </c>
      <c r="G80" s="64">
        <v>0</v>
      </c>
    </row>
    <row r="81" spans="1:7" x14ac:dyDescent="0.25">
      <c r="A81" s="36">
        <v>3111</v>
      </c>
      <c r="B81" s="37" t="s">
        <v>70</v>
      </c>
      <c r="C81" s="63">
        <v>4465.51</v>
      </c>
      <c r="D81" s="65">
        <v>10183.459999999999</v>
      </c>
      <c r="E81" s="65">
        <v>0</v>
      </c>
      <c r="F81" s="65">
        <v>0</v>
      </c>
      <c r="G81" s="65">
        <v>0</v>
      </c>
    </row>
    <row r="82" spans="1:7" x14ac:dyDescent="0.25">
      <c r="A82" s="36">
        <v>3121</v>
      </c>
      <c r="B82" s="37" t="s">
        <v>45</v>
      </c>
      <c r="C82" s="63">
        <v>900</v>
      </c>
      <c r="D82" s="65">
        <v>1400</v>
      </c>
      <c r="E82" s="65">
        <v>0</v>
      </c>
      <c r="F82" s="65">
        <v>0</v>
      </c>
      <c r="G82" s="65">
        <v>0</v>
      </c>
    </row>
    <row r="83" spans="1:7" ht="26.25" x14ac:dyDescent="0.25">
      <c r="A83" s="36">
        <v>3132</v>
      </c>
      <c r="B83" s="37" t="s">
        <v>71</v>
      </c>
      <c r="C83" s="63">
        <v>731.63</v>
      </c>
      <c r="D83" s="65">
        <v>2430.31</v>
      </c>
      <c r="E83" s="65">
        <v>0</v>
      </c>
      <c r="F83" s="65">
        <v>0</v>
      </c>
      <c r="G83" s="65">
        <v>0</v>
      </c>
    </row>
    <row r="84" spans="1:7" x14ac:dyDescent="0.25">
      <c r="A84" s="36"/>
      <c r="B84" s="37"/>
      <c r="C84" s="63"/>
      <c r="D84" s="65"/>
      <c r="E84" s="65"/>
      <c r="F84" s="65"/>
      <c r="G84" s="65"/>
    </row>
    <row r="85" spans="1:7" x14ac:dyDescent="0.25">
      <c r="A85" s="34" t="s">
        <v>133</v>
      </c>
      <c r="B85" s="38" t="s">
        <v>134</v>
      </c>
      <c r="C85" s="62">
        <v>0</v>
      </c>
      <c r="D85" s="64">
        <v>13202.4</v>
      </c>
      <c r="E85" s="64">
        <v>33120</v>
      </c>
      <c r="F85" s="64">
        <v>33120</v>
      </c>
      <c r="G85" s="64">
        <v>33120</v>
      </c>
    </row>
    <row r="86" spans="1:7" x14ac:dyDescent="0.25">
      <c r="A86" s="36">
        <v>3111</v>
      </c>
      <c r="B86" s="37" t="s">
        <v>70</v>
      </c>
      <c r="C86" s="63">
        <v>0</v>
      </c>
      <c r="D86" s="65">
        <v>10272.5</v>
      </c>
      <c r="E86" s="65">
        <v>27000</v>
      </c>
      <c r="F86" s="65">
        <v>27000</v>
      </c>
      <c r="G86" s="65">
        <v>27000</v>
      </c>
    </row>
    <row r="87" spans="1:7" x14ac:dyDescent="0.25">
      <c r="A87" s="36">
        <v>3121</v>
      </c>
      <c r="B87" s="37" t="s">
        <v>45</v>
      </c>
      <c r="C87" s="63">
        <v>0</v>
      </c>
      <c r="D87" s="65">
        <v>900</v>
      </c>
      <c r="E87" s="65">
        <v>1300</v>
      </c>
      <c r="F87" s="65">
        <v>1300</v>
      </c>
      <c r="G87" s="65">
        <v>1300</v>
      </c>
    </row>
    <row r="88" spans="1:7" ht="26.25" x14ac:dyDescent="0.25">
      <c r="A88" s="36">
        <v>3132</v>
      </c>
      <c r="B88" s="37" t="s">
        <v>71</v>
      </c>
      <c r="C88" s="63">
        <v>0</v>
      </c>
      <c r="D88" s="65">
        <v>2029.9</v>
      </c>
      <c r="E88" s="65">
        <v>4500</v>
      </c>
      <c r="F88" s="65">
        <v>4500</v>
      </c>
      <c r="G88" s="65">
        <v>4500</v>
      </c>
    </row>
    <row r="89" spans="1:7" x14ac:dyDescent="0.25">
      <c r="A89" s="36">
        <v>3236</v>
      </c>
      <c r="B89" s="37" t="s">
        <v>140</v>
      </c>
      <c r="C89" s="63"/>
      <c r="D89" s="65"/>
      <c r="E89" s="65">
        <v>320</v>
      </c>
      <c r="F89" s="65">
        <v>320</v>
      </c>
      <c r="G89" s="65">
        <v>320</v>
      </c>
    </row>
    <row r="90" spans="1:7" x14ac:dyDescent="0.25">
      <c r="A90" s="34"/>
      <c r="B90" s="38" t="s">
        <v>135</v>
      </c>
      <c r="C90" s="62">
        <v>861886.51</v>
      </c>
      <c r="D90" s="64">
        <v>1260174.28</v>
      </c>
      <c r="E90" s="64">
        <v>1148246.19</v>
      </c>
      <c r="F90" s="64">
        <v>1148246.19</v>
      </c>
      <c r="G90" s="64">
        <v>1148246.19</v>
      </c>
    </row>
  </sheetData>
  <mergeCells count="2">
    <mergeCell ref="A1:G1"/>
    <mergeCell ref="A3:G3"/>
  </mergeCells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D16" sqref="D16"/>
    </sheetView>
  </sheetViews>
  <sheetFormatPr defaultRowHeight="15" x14ac:dyDescent="0.25"/>
  <cols>
    <col min="1" max="1" width="13.42578125" customWidth="1"/>
    <col min="3" max="3" width="12.85546875" customWidth="1"/>
  </cols>
  <sheetData>
    <row r="2" spans="1:1" x14ac:dyDescent="0.25">
      <c r="A2" s="63"/>
    </row>
    <row r="3" spans="1:1" x14ac:dyDescent="0.25">
      <c r="A3" s="63"/>
    </row>
    <row r="4" spans="1:1" x14ac:dyDescent="0.25">
      <c r="A4" s="63"/>
    </row>
    <row r="5" spans="1:1" x14ac:dyDescent="0.25">
      <c r="A5" s="63"/>
    </row>
    <row r="6" spans="1:1" x14ac:dyDescent="0.25">
      <c r="A6" s="63"/>
    </row>
    <row r="7" spans="1:1" x14ac:dyDescent="0.25">
      <c r="A7" s="63"/>
    </row>
    <row r="8" spans="1:1" x14ac:dyDescent="0.25">
      <c r="A8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2025-10-21T09:33:41Z</cp:lastPrinted>
  <dcterms:created xsi:type="dcterms:W3CDTF">2022-08-12T12:51:27Z</dcterms:created>
  <dcterms:modified xsi:type="dcterms:W3CDTF">2025-10-21T10:26:17Z</dcterms:modified>
</cp:coreProperties>
</file>