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20" yWindow="-120" windowWidth="28800" windowHeight="14400"/>
  </bookViews>
  <sheets>
    <sheet name="SVIBANJ" sheetId="5" r:id="rId1"/>
    <sheet name="List2" sheetId="6" r:id="rId2"/>
  </sheets>
  <definedNames>
    <definedName name="Br_fakture">#REF!</definedName>
    <definedName name="NazivTvrtke">#REF!</definedName>
    <definedName name="PojedinostiOBrFakture">"PojedinostiOFakturi[Br fakture]"</definedName>
    <definedName name="rngInvoice">#REF!</definedName>
    <definedName name="TraženjeKupca">#REF!</definedName>
  </definedNames>
  <calcPr calcId="145621"/>
</workbook>
</file>

<file path=xl/calcChain.xml><?xml version="1.0" encoding="utf-8"?>
<calcChain xmlns="http://schemas.openxmlformats.org/spreadsheetml/2006/main">
  <c r="E32" i="5" l="1"/>
  <c r="C10" i="5" a="1"/>
  <c r="C10" i="5" s="1"/>
  <c r="B10" i="5" a="1"/>
  <c r="B10" i="5" s="1"/>
  <c r="C9" i="5" a="1"/>
  <c r="C9" i="5" s="1"/>
  <c r="B9" i="5" a="1"/>
  <c r="B9" i="5" s="1"/>
  <c r="C7" i="5" a="1"/>
  <c r="C7" i="5" s="1"/>
  <c r="B7" i="5" a="1"/>
  <c r="B7" i="5" s="1"/>
</calcChain>
</file>

<file path=xl/sharedStrings.xml><?xml version="1.0" encoding="utf-8"?>
<sst xmlns="http://schemas.openxmlformats.org/spreadsheetml/2006/main" count="87" uniqueCount="61">
  <si>
    <t>Iznos</t>
  </si>
  <si>
    <t>ZAGREB</t>
  </si>
  <si>
    <t>VELIKA GORICA</t>
  </si>
  <si>
    <t>ZAPOSLENICI</t>
  </si>
  <si>
    <t>UKUPNO</t>
  </si>
  <si>
    <t>3234 KOMUNALNE USLUGE</t>
  </si>
  <si>
    <t>HP-HRVATSKA POŠTA D.D.</t>
  </si>
  <si>
    <t>3231 USLUGE TELEFONA, POŠTE I PRIJEVOZA</t>
  </si>
  <si>
    <t>HEP-OPSKRBA D.O.O.</t>
  </si>
  <si>
    <t>3223 ENERGIJA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</si>
  <si>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</si>
  <si>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</si>
  <si>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</si>
  <si>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</si>
  <si>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</si>
  <si>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3238 RAČUNALNE USLUGE</t>
  </si>
  <si>
    <t>Naziv ustanove: Srednja škola Pavla Rittera Vitezovića u Senju</t>
  </si>
  <si>
    <t>Adresa: Vjenceslava Novaka 2</t>
  </si>
  <si>
    <t>Poštanski broj i grad: 53270 Senj</t>
  </si>
  <si>
    <t>T: Telefonski broj: 053/881-011</t>
  </si>
  <si>
    <t>F: Broj faksa: 053/884-868</t>
  </si>
  <si>
    <t>E-pošta: ured@ss-prvitezovica-senj.skole.hr</t>
  </si>
  <si>
    <t>Web-mjesto: http://ss-prvitezovica-senj.skole.hr/</t>
  </si>
  <si>
    <t>3132 DOPRINOSI ZA OBVEZNO ZDRAVSTVENO OSIGURANJE</t>
  </si>
  <si>
    <t>JADRANKA GOSTOVIĆ</t>
  </si>
  <si>
    <t>SENJ</t>
  </si>
  <si>
    <t>3237 INTELEKTUALNE I OSOBNE USLUGE (UGOVOR O DJELU)</t>
  </si>
  <si>
    <t>3212 NAKNADE ZA PRIJEVOZ</t>
  </si>
  <si>
    <t>AUTOTRANS d.d.</t>
  </si>
  <si>
    <t>CRES</t>
  </si>
  <si>
    <t>HRVATSKI TELEKOM d.d.</t>
  </si>
  <si>
    <t>VODOVOD I ODVODNJA d.o.o.</t>
  </si>
  <si>
    <t>GKD SENJ d.o.o.</t>
  </si>
  <si>
    <t>ERSTE&amp;STEIERMARKISCHE BANK d.d.</t>
  </si>
  <si>
    <t>RIJEKA</t>
  </si>
  <si>
    <t>3111 BRUTO PLAĆE ZA REDOVAN RAD</t>
  </si>
  <si>
    <t xml:space="preserve">FRUTIS TRGOVAČKI OBRT </t>
  </si>
  <si>
    <t>MATULJI</t>
  </si>
  <si>
    <t>3222 MATERIJAL I SIROVINE</t>
  </si>
  <si>
    <t>INA d.d.</t>
  </si>
  <si>
    <t>3221 UREDSKI MATERIJAL</t>
  </si>
  <si>
    <t>LEPRINKA D.O.O.</t>
  </si>
  <si>
    <t>IČIĆI</t>
  </si>
  <si>
    <t>3211 SLUŽBENA PUTOVANJA</t>
  </si>
  <si>
    <t>PRIMORJE d.d.</t>
  </si>
  <si>
    <t>3222101 - NASTAVNI MATERIJAL:KUHARI;KONOBARI;HOTELIJERI</t>
  </si>
  <si>
    <t>GAVRANOVIĆ d.o.o.</t>
  </si>
  <si>
    <t>3232 USLUGE TEKUĆEG I INVEST.ODRŽAVANJA</t>
  </si>
  <si>
    <t>LOPAC PRIJEVOZ OBRT</t>
  </si>
  <si>
    <t>3231 USLUGE ZA KOMUNIKACIJU I PRIJEVOZ</t>
  </si>
  <si>
    <t>INFORMACIJA O TROŠENJU SREDSTAVA ZA svibanj  2024. GODINE</t>
  </si>
  <si>
    <t>Narodne novine d.d.</t>
  </si>
  <si>
    <t>NAGY,vodoinstalater i limar</t>
  </si>
  <si>
    <r>
      <t>I</t>
    </r>
    <r>
      <rPr>
        <sz val="11"/>
        <color theme="2" tint="-0.749961851863155"/>
        <rFont val="Calibri"/>
        <family val="2"/>
        <charset val="238"/>
      </rPr>
      <t>&amp;</t>
    </r>
    <r>
      <rPr>
        <sz val="11"/>
        <color theme="2" tint="-0.749961851863155"/>
        <rFont val="Calibri"/>
        <family val="2"/>
      </rPr>
      <t>M Transfer</t>
    </r>
  </si>
  <si>
    <t>XENON FORTE - ZAGREB d.o.o.</t>
  </si>
  <si>
    <t xml:space="preserve">3237 INTELEKTUALNE I OSOBNE USLUGE  </t>
  </si>
  <si>
    <t>SERVISIRAJ d.o.O.</t>
  </si>
  <si>
    <t>HIR d.o.o.</t>
  </si>
  <si>
    <t>3221 UREDSKI MATERIJAL I OSTALI MATERIJALNI RASHODI</t>
  </si>
  <si>
    <t>MOZAIK KNJIGA</t>
  </si>
  <si>
    <t>3221 UREDSKI MATERIJAL  I OSTALI MATERIJALNI RASHODI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</si>
</sst>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color theme="2" tint="-0.749961851863155"/>
      <name val="Calibri"/>
      <family val="2"/>
      <charset val="238"/>
    </font>
    <font>
      <sz val="11"/>
      <color theme="2" tint="-0.749961851863155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8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44" fontId="0" fillId="0" borderId="0" xfId="0" applyNumberFormat="1" applyFill="1" applyBorder="1" applyAlignment="1">
      <alignment horizontal="left" vertical="center" wrapText="1"/>
    </xf>
    <xf numFmtId="44" fontId="0" fillId="0" borderId="0" xfId="0" applyNumberFormat="1" applyFill="1" applyBorder="1" applyAlignment="1">
      <alignment horizontal="left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0" fillId="2" borderId="0" xfId="0" applyNumberFormat="1" applyFont="1" applyFill="1" applyBorder="1" applyAlignment="1" applyProtection="1">
      <alignment horizontal="left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43" fontId="0" fillId="0" borderId="0" xfId="0" applyNumberFormat="1" applyFill="1" applyBorder="1" applyAlignment="1">
      <alignment horizontal="right" vertical="center"/>
    </xf>
    <xf numFmtId="43" fontId="24" fillId="0" borderId="0" xfId="0" applyNumberFormat="1" applyFont="1" applyFill="1" applyBorder="1" applyAlignment="1">
      <alignment horizontal="right" vertical="center"/>
    </xf>
    <xf numFmtId="0" fontId="0" fillId="0" borderId="0" xfId="0" applyNumberFormat="1" applyFill="1" applyBorder="1" applyAlignment="1">
      <alignment horizontal="left" vertical="center"/>
    </xf>
    <xf numFmtId="0" fontId="0" fillId="0" borderId="0" xfId="0" applyNumberFormat="1" applyFill="1" applyAlignment="1">
      <alignment horizontal="left" vertical="center"/>
    </xf>
    <xf numFmtId="0" fontId="25" fillId="0" borderId="0" xfId="2" applyFont="1" applyBorder="1" applyAlignment="1" applyProtection="1">
      <alignment horizontal="center" vertical="center"/>
    </xf>
    <xf numFmtId="0" fontId="4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tabSelected="1" workbookViewId="0">
      <selection activeCell="E33" sqref="E33"/>
    </sheetView>
  </sheetViews>
  <sheetFormatPr defaultRowHeight="15" x14ac:dyDescent="0.25"/>
  <cols>
    <col min="1" max="1" width="33.5703125" bestFit="1" customWidth="1"/>
    <col min="2" max="2" width="18.7109375" bestFit="1" customWidth="1"/>
    <col min="3" max="3" width="23.85546875" bestFit="1" customWidth="1"/>
    <col min="4" max="4" width="59.5703125" bestFit="1" customWidth="1"/>
    <col min="5" max="5" width="14.28515625" bestFit="1" customWidth="1"/>
  </cols>
  <sheetData>
    <row r="1" spans="1:5" ht="31.5" thickBot="1" x14ac:dyDescent="0.3">
      <c r="A1" s="18" t="s">
        <v>16</v>
      </c>
      <c r="B1" s="18"/>
      <c r="C1" s="18"/>
      <c r="D1" s="18"/>
      <c r="E1" s="18"/>
    </row>
    <row r="2" spans="1:5" ht="30.75" thickTop="1" x14ac:dyDescent="0.25">
      <c r="A2" s="19" t="s">
        <v>17</v>
      </c>
      <c r="B2" s="19"/>
      <c r="C2" s="11" t="s">
        <v>19</v>
      </c>
      <c r="D2" s="21" t="s">
        <v>21</v>
      </c>
      <c r="E2" s="21"/>
    </row>
    <row r="3" spans="1:5" x14ac:dyDescent="0.25">
      <c r="A3" s="20" t="s">
        <v>18</v>
      </c>
      <c r="B3" s="20"/>
      <c r="C3" s="12" t="s">
        <v>20</v>
      </c>
      <c r="D3" s="22" t="s">
        <v>22</v>
      </c>
      <c r="E3" s="22"/>
    </row>
    <row r="4" spans="1:5" ht="15.75" x14ac:dyDescent="0.25">
      <c r="A4" s="17" t="s">
        <v>50</v>
      </c>
      <c r="B4" s="17"/>
      <c r="C4" s="17"/>
      <c r="D4" s="17"/>
      <c r="E4" s="17"/>
    </row>
    <row r="5" spans="1:5" ht="18" x14ac:dyDescent="0.25">
      <c r="A5" s="2" t="s">
        <v>10</v>
      </c>
      <c r="B5" s="2" t="s">
        <v>11</v>
      </c>
      <c r="C5" s="2" t="s">
        <v>12</v>
      </c>
      <c r="D5" s="2" t="s">
        <v>13</v>
      </c>
      <c r="E5" s="2" t="s">
        <v>0</v>
      </c>
    </row>
    <row r="6" spans="1:5" x14ac:dyDescent="0.25">
      <c r="A6" s="9" t="s">
        <v>3</v>
      </c>
      <c r="B6" s="4"/>
      <c r="C6" s="5"/>
      <c r="D6" s="7" t="s">
        <v>35</v>
      </c>
      <c r="E6" s="13">
        <v>69233.94</v>
      </c>
    </row>
    <row r="7" spans="1:5" x14ac:dyDescent="0.25">
      <c r="A7" s="9" t="s">
        <v>3</v>
      </c>
      <c r="B7" s="6" t="str">
        <f t="array" ref="B7">IFERROR(INDEX(#REF!,SMALL(IF(#REF!=rngInvoice,ROW(#REF!)-ROW(#REF!)), ROW(#REF!)), MATCH($B$5,#REF!, 0)),"")</f>
        <v/>
      </c>
      <c r="C7" s="5" t="str">
        <f t="array" ref="C7">IFERROR(INDEX(#REF!,SMALL(IF(#REF!=rngInvoice,ROW(#REF!)-ROW(#REF!)), ROW(#REF!)), MATCH($C$5,#REF!, 0)),"")</f>
        <v/>
      </c>
      <c r="D7" s="7" t="s">
        <v>23</v>
      </c>
      <c r="E7" s="13">
        <v>11234.16</v>
      </c>
    </row>
    <row r="8" spans="1:5" x14ac:dyDescent="0.25">
      <c r="A8" s="9" t="s">
        <v>24</v>
      </c>
      <c r="B8" s="4"/>
      <c r="C8" s="5"/>
      <c r="D8" s="7" t="s">
        <v>26</v>
      </c>
      <c r="E8" s="13">
        <v>217.99</v>
      </c>
    </row>
    <row r="9" spans="1:5" x14ac:dyDescent="0.25">
      <c r="A9" s="9" t="s">
        <v>3</v>
      </c>
      <c r="B9" s="4" t="str">
        <f t="array" ref="B9">IFERROR(INDEX(#REF!,SMALL(IF(#REF!=rngInvoice,ROW(#REF!)-ROW(#REF!)), ROW(#REF!)), MATCH($B$5,#REF!, 0)),"")</f>
        <v/>
      </c>
      <c r="C9" s="5" t="str">
        <f t="array" ref="C9">IFERROR(INDEX(#REF!,SMALL(IF(#REF!=rngInvoice,ROW(#REF!)-ROW(#REF!)), ROW(#REF!)), MATCH($C$5,#REF!, 0)),"")</f>
        <v/>
      </c>
      <c r="D9" s="8" t="s">
        <v>27</v>
      </c>
      <c r="E9" s="13">
        <v>2308.85</v>
      </c>
    </row>
    <row r="10" spans="1:5" x14ac:dyDescent="0.25">
      <c r="A10" s="9" t="s">
        <v>3</v>
      </c>
      <c r="B10" s="4" t="str">
        <f t="array" ref="B10">IFERROR(INDEX(#REF!,SMALL(IF(#REF!=rngInvoice,ROW(#REF!)-ROW(#REF!)), ROW(#REF!)), MATCH($B$5,#REF!, 0)),"")</f>
        <v/>
      </c>
      <c r="C10" s="5" t="str">
        <f t="array" ref="C10">IFERROR(INDEX(#REF!,SMALL(IF(#REF!=rngInvoice,ROW(#REF!)-ROW(#REF!)), ROW(#REF!)), MATCH($C$5,#REF!, 0)),"")</f>
        <v/>
      </c>
      <c r="D10" s="8" t="s">
        <v>43</v>
      </c>
      <c r="E10" s="13">
        <v>456</v>
      </c>
    </row>
    <row r="11" spans="1:5" x14ac:dyDescent="0.25">
      <c r="A11" s="9" t="s">
        <v>54</v>
      </c>
      <c r="B11" s="15">
        <v>28212527269</v>
      </c>
      <c r="C11" s="5" t="s">
        <v>1</v>
      </c>
      <c r="D11" s="8" t="s">
        <v>40</v>
      </c>
      <c r="E11" s="13">
        <v>270.01</v>
      </c>
    </row>
    <row r="12" spans="1:5" x14ac:dyDescent="0.25">
      <c r="A12" s="10" t="s">
        <v>51</v>
      </c>
      <c r="B12" s="10">
        <v>64546066176</v>
      </c>
      <c r="C12" s="1" t="s">
        <v>1</v>
      </c>
      <c r="D12" s="8" t="s">
        <v>55</v>
      </c>
      <c r="E12" s="13">
        <v>710</v>
      </c>
    </row>
    <row r="13" spans="1:5" x14ac:dyDescent="0.25">
      <c r="A13" s="9" t="s">
        <v>30</v>
      </c>
      <c r="B13" s="16">
        <v>81793146560</v>
      </c>
      <c r="C13" s="5" t="s">
        <v>1</v>
      </c>
      <c r="D13" s="8" t="s">
        <v>7</v>
      </c>
      <c r="E13" s="13">
        <v>58.26</v>
      </c>
    </row>
    <row r="14" spans="1:5" x14ac:dyDescent="0.25">
      <c r="A14" s="10" t="s">
        <v>56</v>
      </c>
      <c r="B14" s="10">
        <v>70049869741</v>
      </c>
      <c r="C14" s="3" t="s">
        <v>1</v>
      </c>
      <c r="D14" s="10" t="s">
        <v>58</v>
      </c>
      <c r="E14" s="13">
        <v>131.25</v>
      </c>
    </row>
    <row r="15" spans="1:5" x14ac:dyDescent="0.25">
      <c r="A15" s="10" t="s">
        <v>44</v>
      </c>
      <c r="B15" s="10">
        <v>18523717662</v>
      </c>
      <c r="C15" s="3" t="s">
        <v>25</v>
      </c>
      <c r="D15" s="10" t="s">
        <v>58</v>
      </c>
      <c r="E15" s="13">
        <v>98.43</v>
      </c>
    </row>
    <row r="16" spans="1:5" x14ac:dyDescent="0.25">
      <c r="A16" s="10" t="s">
        <v>57</v>
      </c>
      <c r="B16" s="10">
        <v>69300817215</v>
      </c>
      <c r="C16" s="3" t="s">
        <v>25</v>
      </c>
      <c r="D16" s="10" t="s">
        <v>58</v>
      </c>
      <c r="E16" s="13">
        <v>201.26</v>
      </c>
    </row>
    <row r="17" spans="1:5" x14ac:dyDescent="0.25">
      <c r="A17" s="10" t="s">
        <v>28</v>
      </c>
      <c r="B17" s="10">
        <v>19819724166</v>
      </c>
      <c r="C17" s="3" t="s">
        <v>29</v>
      </c>
      <c r="D17" s="10" t="s">
        <v>7</v>
      </c>
      <c r="E17" s="13">
        <v>8126.41</v>
      </c>
    </row>
    <row r="18" spans="1:5" x14ac:dyDescent="0.25">
      <c r="A18" s="10" t="s">
        <v>32</v>
      </c>
      <c r="B18" s="10">
        <v>45024889958</v>
      </c>
      <c r="C18" s="3" t="s">
        <v>25</v>
      </c>
      <c r="D18" s="10" t="s">
        <v>7</v>
      </c>
      <c r="E18" s="13">
        <v>1941.7</v>
      </c>
    </row>
    <row r="19" spans="1:5" x14ac:dyDescent="0.25">
      <c r="A19" s="10" t="s">
        <v>46</v>
      </c>
      <c r="B19" s="10">
        <v>62423481209</v>
      </c>
      <c r="C19" s="3" t="s">
        <v>1</v>
      </c>
      <c r="D19" s="10" t="s">
        <v>45</v>
      </c>
      <c r="E19" s="13">
        <v>30.8</v>
      </c>
    </row>
    <row r="20" spans="1:5" x14ac:dyDescent="0.25">
      <c r="A20" s="10" t="s">
        <v>52</v>
      </c>
      <c r="B20" s="10">
        <v>40724732068</v>
      </c>
      <c r="C20" s="3" t="s">
        <v>25</v>
      </c>
      <c r="D20" s="10" t="s">
        <v>47</v>
      </c>
      <c r="E20" s="13">
        <v>1093.75</v>
      </c>
    </row>
    <row r="21" spans="1:5" x14ac:dyDescent="0.25">
      <c r="A21" s="10" t="s">
        <v>31</v>
      </c>
      <c r="B21" s="10">
        <v>38540283603</v>
      </c>
      <c r="C21" s="3" t="s">
        <v>25</v>
      </c>
      <c r="D21" s="10" t="s">
        <v>5</v>
      </c>
      <c r="E21" s="13">
        <v>76.75</v>
      </c>
    </row>
    <row r="22" spans="1:5" x14ac:dyDescent="0.25">
      <c r="A22" s="10" t="s">
        <v>32</v>
      </c>
      <c r="B22" s="10">
        <v>45024889958</v>
      </c>
      <c r="C22" s="3" t="s">
        <v>25</v>
      </c>
      <c r="D22" s="10" t="s">
        <v>5</v>
      </c>
      <c r="E22" s="13">
        <v>31.55</v>
      </c>
    </row>
    <row r="23" spans="1:5" x14ac:dyDescent="0.25">
      <c r="A23" s="10" t="s">
        <v>8</v>
      </c>
      <c r="B23" s="10">
        <v>63073332379</v>
      </c>
      <c r="C23" s="3" t="s">
        <v>1</v>
      </c>
      <c r="D23" s="10" t="s">
        <v>9</v>
      </c>
      <c r="E23" s="13">
        <v>525.6</v>
      </c>
    </row>
    <row r="24" spans="1:5" x14ac:dyDescent="0.25">
      <c r="A24" s="10" t="s">
        <v>41</v>
      </c>
      <c r="B24" s="10">
        <v>27332507825</v>
      </c>
      <c r="C24" s="3" t="s">
        <v>42</v>
      </c>
      <c r="D24" s="10" t="s">
        <v>15</v>
      </c>
      <c r="E24" s="13">
        <v>62.5</v>
      </c>
    </row>
    <row r="25" spans="1:5" x14ac:dyDescent="0.25">
      <c r="A25" s="10" t="s">
        <v>33</v>
      </c>
      <c r="B25" s="10">
        <v>23057039320</v>
      </c>
      <c r="C25" s="3" t="s">
        <v>34</v>
      </c>
      <c r="D25" s="10" t="s">
        <v>14</v>
      </c>
      <c r="E25" s="13">
        <v>66.510000000000005</v>
      </c>
    </row>
    <row r="26" spans="1:5" x14ac:dyDescent="0.25">
      <c r="A26" s="10" t="s">
        <v>39</v>
      </c>
      <c r="B26" s="10">
        <v>27759560625</v>
      </c>
      <c r="C26" s="3" t="s">
        <v>1</v>
      </c>
      <c r="D26" s="10" t="s">
        <v>9</v>
      </c>
      <c r="E26" s="13">
        <v>4986.25</v>
      </c>
    </row>
    <row r="27" spans="1:5" x14ac:dyDescent="0.25">
      <c r="A27" s="10" t="s">
        <v>53</v>
      </c>
      <c r="B27" s="10">
        <v>3136233888</v>
      </c>
      <c r="C27" s="3" t="s">
        <v>25</v>
      </c>
      <c r="D27" s="10" t="s">
        <v>49</v>
      </c>
      <c r="E27" s="13">
        <v>267.10000000000002</v>
      </c>
    </row>
    <row r="28" spans="1:5" x14ac:dyDescent="0.25">
      <c r="A28" s="10" t="s">
        <v>36</v>
      </c>
      <c r="B28" s="10">
        <v>98248161043</v>
      </c>
      <c r="C28" s="3" t="s">
        <v>37</v>
      </c>
      <c r="D28" s="10" t="s">
        <v>38</v>
      </c>
      <c r="E28" s="13">
        <v>117.7</v>
      </c>
    </row>
    <row r="29" spans="1:5" x14ac:dyDescent="0.25">
      <c r="A29" s="10" t="s">
        <v>59</v>
      </c>
      <c r="B29" s="10">
        <v>57010186553</v>
      </c>
      <c r="C29" s="3" t="s">
        <v>1</v>
      </c>
      <c r="D29" s="10" t="s">
        <v>60</v>
      </c>
      <c r="E29" s="13">
        <v>157.71</v>
      </c>
    </row>
    <row r="30" spans="1:5" x14ac:dyDescent="0.25">
      <c r="A30" s="10" t="s">
        <v>48</v>
      </c>
      <c r="B30" s="10">
        <v>1579739505</v>
      </c>
      <c r="C30" s="3" t="s">
        <v>25</v>
      </c>
      <c r="D30" s="10" t="s">
        <v>49</v>
      </c>
      <c r="E30" s="13">
        <v>1337.4</v>
      </c>
    </row>
    <row r="31" spans="1:5" x14ac:dyDescent="0.25">
      <c r="A31" s="10" t="s">
        <v>6</v>
      </c>
      <c r="B31" s="10">
        <v>87311810356</v>
      </c>
      <c r="C31" s="3" t="s">
        <v>2</v>
      </c>
      <c r="D31" s="10" t="s">
        <v>7</v>
      </c>
      <c r="E31" s="13">
        <v>19</v>
      </c>
    </row>
    <row r="32" spans="1:5" x14ac:dyDescent="0.25">
      <c r="A32" s="3" t="s">
        <v>4</v>
      </c>
      <c r="B32" s="10"/>
      <c r="C32" s="10"/>
      <c r="D32" s="10"/>
      <c r="E32" s="14">
        <f>SUBTOTAL(109,E6:E31)</f>
        <v>103760.88</v>
      </c>
    </row>
  </sheetData>
  <mergeCells count="6">
    <mergeCell ref="A4:E4"/>
    <mergeCell ref="A1:E1"/>
    <mergeCell ref="A2:B2"/>
    <mergeCell ref="D2:E2"/>
    <mergeCell ref="A3:B3"/>
    <mergeCell ref="D3:E3"/>
  </mergeCells>
  <conditionalFormatting sqref="D12:D13">
    <cfRule type="expression" dxfId="16" priority="16">
      <formula>MOD(ROW(),2)=0</formula>
    </cfRule>
  </conditionalFormatting>
  <conditionalFormatting sqref="E23:E32 E10:E20">
    <cfRule type="expression" dxfId="15" priority="32">
      <formula>MOD(ROW(),2)=0</formula>
    </cfRule>
    <cfRule type="expression" dxfId="14" priority="33">
      <formula>MOD(ROW(),2)=1</formula>
    </cfRule>
  </conditionalFormatting>
  <conditionalFormatting sqref="A6:D6 A7 C7:D7 A8:D9">
    <cfRule type="expression" dxfId="13" priority="31">
      <formula>MOD(ROW(),2)=0</formula>
    </cfRule>
  </conditionalFormatting>
  <conditionalFormatting sqref="E6:E9">
    <cfRule type="expression" dxfId="12" priority="29">
      <formula>MOD(ROW(),2)=0</formula>
    </cfRule>
    <cfRule type="expression" dxfId="11" priority="30">
      <formula>MOD(ROW(),2)=1</formula>
    </cfRule>
  </conditionalFormatting>
  <conditionalFormatting sqref="E21">
    <cfRule type="expression" dxfId="10" priority="27">
      <formula>MOD(ROW(),2)=0</formula>
    </cfRule>
    <cfRule type="expression" dxfId="9" priority="28">
      <formula>MOD(ROW(),2)=1</formula>
    </cfRule>
  </conditionalFormatting>
  <conditionalFormatting sqref="C13 A13">
    <cfRule type="expression" dxfId="8" priority="26">
      <formula>MOD(ROW(),2)=0</formula>
    </cfRule>
  </conditionalFormatting>
  <conditionalFormatting sqref="E22">
    <cfRule type="expression" dxfId="7" priority="24">
      <formula>MOD(ROW(),2)=0</formula>
    </cfRule>
    <cfRule type="expression" dxfId="6" priority="25">
      <formula>MOD(ROW(),2)=1</formula>
    </cfRule>
  </conditionalFormatting>
  <conditionalFormatting sqref="A10:D11">
    <cfRule type="expression" dxfId="5" priority="23">
      <formula>MOD(ROW(),2)=0</formula>
    </cfRule>
  </conditionalFormatting>
  <conditionalFormatting sqref="A12 C12">
    <cfRule type="expression" dxfId="4" priority="22">
      <formula>MOD(ROW(),2)=0</formula>
    </cfRule>
  </conditionalFormatting>
  <conditionalFormatting sqref="A14:D19 A21:D32 A20 C20:D20">
    <cfRule type="expression" dxfId="3" priority="3">
      <formula>MOD(ROW(),2)=0</formula>
    </cfRule>
  </conditionalFormatting>
  <conditionalFormatting sqref="B20">
    <cfRule type="expression" dxfId="2" priority="2">
      <formula>MOD(ROW(),2)=0</formula>
    </cfRule>
  </conditionalFormatting>
  <conditionalFormatting sqref="B12">
    <cfRule type="expression" dxfId="1" priority="1">
      <formula>MOD(ROW(),2)=0</formula>
    </cfRule>
  </conditionalFormatting>
  <pageMargins left="0.7" right="0.7" top="0.75" bottom="0.75" header="0.3" footer="0.3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N37" sqref="N37"/>
    </sheetView>
  </sheetViews>
  <sheetFormatPr defaultRowHeight="15" x14ac:dyDescent="0.25"/>
  <sheetData/>
  <conditionalFormatting sqref="H31:I31 F31">
    <cfRule type="expression" dxfId="0" priority="1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SVIBANJ</vt:lpstr>
      <vt:lpstr>List2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User</cp:lastModifiedBy>
  <cp:lastPrinted>2024-06-14T12:32:35Z</cp:lastPrinted>
  <dcterms:created xsi:type="dcterms:W3CDTF">2016-11-01T03:33:07Z</dcterms:created>
  <dcterms:modified xsi:type="dcterms:W3CDTF">2024-06-21T05:51:44Z</dcterms:modified>
</cp:coreProperties>
</file>