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TRAVANJ" sheetId="4" r:id="rId1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C10" i="4" l="1" a="1"/>
  <c r="C10" i="4" s="1"/>
  <c r="B10" i="4" a="1"/>
  <c r="B10" i="4" s="1"/>
  <c r="C9" i="4" a="1"/>
  <c r="C9" i="4" s="1"/>
  <c r="B9" i="4" a="1"/>
  <c r="B9" i="4" s="1"/>
  <c r="C7" i="4" a="1"/>
  <c r="C7" i="4" s="1"/>
  <c r="B7" i="4" a="1"/>
  <c r="B7" i="4" s="1"/>
  <c r="E24" i="4" l="1"/>
</calcChain>
</file>

<file path=xl/sharedStrings.xml><?xml version="1.0" encoding="utf-8"?>
<sst xmlns="http://schemas.openxmlformats.org/spreadsheetml/2006/main" count="63" uniqueCount="48">
  <si>
    <t>Iznos</t>
  </si>
  <si>
    <t>ZAGREB</t>
  </si>
  <si>
    <t>ZAPOSLENICI</t>
  </si>
  <si>
    <t>UKUPNO</t>
  </si>
  <si>
    <t>3234 KOMUNALNE USLUGE</t>
  </si>
  <si>
    <t>3231 USLUGE TELEFONA, POŠTE I PRIJEVOZA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</si>
  <si>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</si>
  <si>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</si>
  <si>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</si>
  <si>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</si>
  <si>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</si>
  <si>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3238 RAČUNALNE USLUGE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</si>
  <si>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</si>
  <si>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</si>
  <si>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</si>
  <si>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</si>
  <si>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</si>
  <si>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</si>
  <si>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</si>
  <si>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3132 DOPRINOSI ZA OBVEZNO ZDRAVSTVENO OSIGURANJE</t>
  </si>
  <si>
    <t>JADRANKA GOSTOVIĆ</t>
  </si>
  <si>
    <t>SENJ</t>
  </si>
  <si>
    <t>3237 INTELEKTUALNE I OSOBNE USLUGE (UGOVOR O DJELU)</t>
  </si>
  <si>
    <t>3212 NAKNADE ZA PRIJEVOZ</t>
  </si>
  <si>
    <t>AUTOTRANS d.d.</t>
  </si>
  <si>
    <t>CRES</t>
  </si>
  <si>
    <t>HRVATSKI TELEKOM d.d.</t>
  </si>
  <si>
    <t>VODOVOD I ODVODNJA d.o.o.</t>
  </si>
  <si>
    <t>GKD SENJ d.o.o.</t>
  </si>
  <si>
    <t>ERSTE&amp;STEIERMARKISCHE BANK d.d.</t>
  </si>
  <si>
    <t>RIJEKA</t>
  </si>
  <si>
    <t>3111 BRUTO PLAĆE ZA REDOVAN RAD</t>
  </si>
  <si>
    <t>3221 UREDSKI MATERIJAL</t>
  </si>
  <si>
    <t>LEPRINKA D.O.O.</t>
  </si>
  <si>
    <t>IČIĆI</t>
  </si>
  <si>
    <t>TAPESS D.O.O.</t>
  </si>
  <si>
    <t>KASTAV</t>
  </si>
  <si>
    <t>3211 SLUŽBENA PUTOVANJA</t>
  </si>
  <si>
    <t>3222101 - NASTAVNI MATERIJAL:KUHARI;KONOBARI;HOTELIJERI</t>
  </si>
  <si>
    <t>GAVRANOVIĆ d.o.o.</t>
  </si>
  <si>
    <t>INFORMACIJA O TROŠENJU SREDSTAVA ZA travanj 2024. GODINE</t>
  </si>
  <si>
    <t>TEHPROJEKT</t>
  </si>
  <si>
    <t>3232 USLUGE TEKUĆEG I INVEST.ODRŽAVANJA</t>
  </si>
  <si>
    <t>DOM ZDRAVLJA PGŽ</t>
  </si>
  <si>
    <t>FINA</t>
  </si>
  <si>
    <t>32361 OBVEZNI I PREVENTIVNI PREGLEDI</t>
  </si>
  <si>
    <t>LOPAC PRIJEVOZ OBRT</t>
  </si>
  <si>
    <t>3231 USLUGE ZA KOMUNIKACIJU I PRIJEVOZ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</si>
</sst>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4" fillId="2" borderId="0" xfId="0" applyNumberFormat="1" applyFont="1" applyFill="1" applyBorder="1" applyAlignment="1" applyProtection="1">
      <alignment horizontal="center" vertical="center"/>
    </xf>
    <xf numFmtId="0" fontId="24" fillId="2" borderId="0" xfId="0" applyNumberFormat="1" applyFont="1" applyFill="1" applyBorder="1" applyAlignment="1">
      <alignment horizontal="center" vertical="center"/>
    </xf>
    <xf numFmtId="44" fontId="24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4" fontId="0" fillId="0" borderId="0" xfId="0" applyNumberFormat="1" applyFill="1" applyBorder="1" applyAlignment="1">
      <alignment horizontal="left" vertical="center" wrapText="1"/>
    </xf>
    <xf numFmtId="44" fontId="0" fillId="0" borderId="0" xfId="0" applyNumberFormat="1" applyFill="1" applyBorder="1" applyAlignment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2" borderId="0" xfId="0" applyNumberFormat="1" applyFont="1" applyFill="1" applyBorder="1" applyAlignment="1" applyProtection="1">
      <alignment horizontal="left" vertical="center"/>
    </xf>
    <xf numFmtId="43" fontId="0" fillId="0" borderId="0" xfId="0" applyNumberFormat="1" applyFill="1" applyBorder="1" applyAlignment="1">
      <alignment horizontal="right" vertical="center"/>
    </xf>
    <xf numFmtId="43" fontId="24" fillId="0" borderId="0" xfId="0" applyNumberFormat="1" applyFont="1" applyFill="1" applyBorder="1" applyAlignment="1">
      <alignment horizontal="right" vertical="center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  <xf numFmtId="0" fontId="4" fillId="4" borderId="3" xfId="6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5:E24" dataDxfId="11" totalsRowDxfId="10">
  <autoFilter ref="A5:E24"/>
  <tableColumns count="5">
    <tableColumn id="7" name="Naziv primatelja" dataDxfId="9" totalsRowDxfId="8">
      <calculatedColumnFormula array="1">IFERROR(INDEX(#REF!,SMALL(IF(#REF!=rngInvoice,ROW(#REF!)-ROW(#REF!)), ROW(1:1)), MATCH($A$5,#REF!,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MATCH($B$5,#REF!,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MATCH($C$5,#REF!,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IFERROR((A6*B6)-C6,"")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I10" sqref="I10"/>
    </sheetView>
  </sheetViews>
  <sheetFormatPr defaultRowHeight="15" x14ac:dyDescent="0.25"/>
  <cols>
    <col min="1" max="1" width="34.42578125" customWidth="1"/>
    <col min="2" max="2" width="21.42578125" customWidth="1"/>
    <col min="3" max="3" width="28" customWidth="1"/>
    <col min="4" max="4" width="36.85546875" customWidth="1"/>
    <col min="5" max="5" width="13.28515625" bestFit="1" customWidth="1"/>
  </cols>
  <sheetData>
    <row r="1" spans="1:5" ht="62.25" customHeight="1" thickBot="1" x14ac:dyDescent="0.3">
      <c r="A1" s="24" t="s">
        <v>12</v>
      </c>
      <c r="B1" s="24"/>
      <c r="C1" s="24"/>
      <c r="D1" s="24"/>
      <c r="E1" s="24"/>
    </row>
    <row r="2" spans="1:5" ht="25.5" customHeight="1" thickTop="1" x14ac:dyDescent="0.25">
      <c r="A2" s="20" t="s">
        <v>13</v>
      </c>
      <c r="B2" s="20"/>
      <c r="C2" s="8" t="s">
        <v>15</v>
      </c>
      <c r="D2" s="21" t="s">
        <v>17</v>
      </c>
      <c r="E2" s="21"/>
    </row>
    <row r="3" spans="1:5" ht="28.5" customHeight="1" x14ac:dyDescent="0.25">
      <c r="A3" s="22" t="s">
        <v>14</v>
      </c>
      <c r="B3" s="22"/>
      <c r="C3" s="9" t="s">
        <v>16</v>
      </c>
      <c r="D3" s="23" t="s">
        <v>18</v>
      </c>
      <c r="E3" s="23"/>
    </row>
    <row r="4" spans="1:5" ht="15.75" x14ac:dyDescent="0.25">
      <c r="A4" s="19" t="s">
        <v>40</v>
      </c>
      <c r="B4" s="19"/>
      <c r="C4" s="19"/>
      <c r="D4" s="19"/>
      <c r="E4" s="19"/>
    </row>
    <row r="5" spans="1:5" ht="18" x14ac:dyDescent="0.25">
      <c r="A5" s="2" t="s">
        <v>6</v>
      </c>
      <c r="B5" s="2" t="s">
        <v>7</v>
      </c>
      <c r="C5" s="2" t="s">
        <v>8</v>
      </c>
      <c r="D5" s="2" t="s">
        <v>9</v>
      </c>
      <c r="E5" s="2" t="s">
        <v>0</v>
      </c>
    </row>
    <row r="6" spans="1:5" x14ac:dyDescent="0.25">
      <c r="A6" s="15" t="s">
        <v>2</v>
      </c>
      <c r="B6" s="10"/>
      <c r="C6" s="11"/>
      <c r="D6" s="13" t="s">
        <v>31</v>
      </c>
      <c r="E6" s="17">
        <v>70990.89</v>
      </c>
    </row>
    <row r="7" spans="1:5" ht="30" x14ac:dyDescent="0.25">
      <c r="A7" s="15" t="s">
        <v>2</v>
      </c>
      <c r="B7" s="12" t="str">
        <f t="array" ref="B7">IFERROR(INDEX(#REF!,SMALL(IF(#REF!=rngInvoice,ROW(#REF!)-ROW(#REF!)), ROW(#REF!)), MATCH($B$5,#REF!, 0)),"")</f>
        <v/>
      </c>
      <c r="C7" s="11" t="str">
        <f t="array" ref="C7">IFERROR(INDEX(#REF!,SMALL(IF(#REF!=rngInvoice,ROW(#REF!)-ROW(#REF!)), ROW(#REF!)), MATCH($C$5,#REF!, 0)),"")</f>
        <v/>
      </c>
      <c r="D7" s="13" t="s">
        <v>19</v>
      </c>
      <c r="E7" s="17">
        <v>11497.26</v>
      </c>
    </row>
    <row r="8" spans="1:5" ht="30" x14ac:dyDescent="0.25">
      <c r="A8" s="15" t="s">
        <v>20</v>
      </c>
      <c r="B8" s="10"/>
      <c r="C8" s="11"/>
      <c r="D8" s="13" t="s">
        <v>22</v>
      </c>
      <c r="E8" s="17">
        <v>217.99</v>
      </c>
    </row>
    <row r="9" spans="1:5" x14ac:dyDescent="0.25">
      <c r="A9" s="15" t="s">
        <v>2</v>
      </c>
      <c r="B9" s="10" t="str">
        <f t="array" ref="B9">IFERROR(INDEX(#REF!,SMALL(IF(#REF!=rngInvoice,ROW(#REF!)-ROW(#REF!)), ROW(#REF!)), MATCH($B$5,#REF!, 0)),"")</f>
        <v/>
      </c>
      <c r="C9" s="11" t="str">
        <f t="array" ref="C9">IFERROR(INDEX(#REF!,SMALL(IF(#REF!=rngInvoice,ROW(#REF!)-ROW(#REF!)), ROW(#REF!)), MATCH($C$5,#REF!, 0)),"")</f>
        <v/>
      </c>
      <c r="D9" s="14" t="s">
        <v>23</v>
      </c>
      <c r="E9" s="17">
        <v>2780.98</v>
      </c>
    </row>
    <row r="10" spans="1:5" x14ac:dyDescent="0.25">
      <c r="A10" s="15" t="s">
        <v>2</v>
      </c>
      <c r="B10" s="10" t="str">
        <f t="array" ref="B10">IFERROR(INDEX(#REF!,SMALL(IF(#REF!=rngInvoice,ROW(#REF!)-ROW(#REF!)), ROW(#REF!)), MATCH($B$5,#REF!, 0)),"")</f>
        <v/>
      </c>
      <c r="C10" s="11" t="str">
        <f t="array" ref="C10">IFERROR(INDEX(#REF!,SMALL(IF(#REF!=rngInvoice,ROW(#REF!)-ROW(#REF!)), ROW(#REF!)), MATCH($C$5,#REF!, 0)),"")</f>
        <v/>
      </c>
      <c r="D10" s="14" t="s">
        <v>37</v>
      </c>
      <c r="E10" s="17">
        <v>180</v>
      </c>
    </row>
    <row r="11" spans="1:5" x14ac:dyDescent="0.25">
      <c r="A11" s="16" t="s">
        <v>24</v>
      </c>
      <c r="B11" s="7">
        <v>19819724166</v>
      </c>
      <c r="C11" s="1" t="s">
        <v>25</v>
      </c>
      <c r="D11" s="14" t="s">
        <v>5</v>
      </c>
      <c r="E11" s="17">
        <v>1989.33</v>
      </c>
    </row>
    <row r="12" spans="1:5" x14ac:dyDescent="0.25">
      <c r="A12" s="15" t="s">
        <v>28</v>
      </c>
      <c r="B12" s="12">
        <v>45024889958</v>
      </c>
      <c r="C12" s="11" t="s">
        <v>21</v>
      </c>
      <c r="D12" s="14" t="s">
        <v>5</v>
      </c>
      <c r="E12" s="17">
        <v>970.85</v>
      </c>
    </row>
    <row r="13" spans="1:5" x14ac:dyDescent="0.25">
      <c r="A13" s="16" t="s">
        <v>35</v>
      </c>
      <c r="B13" s="3">
        <v>22248533094</v>
      </c>
      <c r="C13" s="1" t="s">
        <v>36</v>
      </c>
      <c r="D13" s="14" t="s">
        <v>32</v>
      </c>
      <c r="E13" s="17">
        <v>350.1</v>
      </c>
    </row>
    <row r="14" spans="1:5" x14ac:dyDescent="0.25">
      <c r="A14" s="16" t="s">
        <v>39</v>
      </c>
      <c r="B14" s="3">
        <v>62423481209</v>
      </c>
      <c r="C14" s="11" t="s">
        <v>1</v>
      </c>
      <c r="D14" s="14" t="s">
        <v>38</v>
      </c>
      <c r="E14" s="17">
        <v>71.790000000000006</v>
      </c>
    </row>
    <row r="15" spans="1:5" x14ac:dyDescent="0.25">
      <c r="A15" s="15" t="s">
        <v>26</v>
      </c>
      <c r="B15" s="12">
        <v>81793146560</v>
      </c>
      <c r="C15" s="11" t="s">
        <v>1</v>
      </c>
      <c r="D15" s="14" t="s">
        <v>5</v>
      </c>
      <c r="E15" s="17">
        <v>74.16</v>
      </c>
    </row>
    <row r="16" spans="1:5" x14ac:dyDescent="0.25">
      <c r="A16" s="16" t="s">
        <v>41</v>
      </c>
      <c r="B16" s="3">
        <v>89370831907</v>
      </c>
      <c r="C16" s="1" t="s">
        <v>30</v>
      </c>
      <c r="D16" s="14" t="s">
        <v>42</v>
      </c>
      <c r="E16" s="17">
        <v>768.75</v>
      </c>
    </row>
    <row r="17" spans="1:5" x14ac:dyDescent="0.25">
      <c r="A17" s="15" t="s">
        <v>27</v>
      </c>
      <c r="B17" s="12">
        <v>38540283603</v>
      </c>
      <c r="C17" s="11" t="s">
        <v>21</v>
      </c>
      <c r="D17" s="14" t="s">
        <v>4</v>
      </c>
      <c r="E17" s="17">
        <v>80.41</v>
      </c>
    </row>
    <row r="18" spans="1:5" x14ac:dyDescent="0.25">
      <c r="A18" s="15" t="s">
        <v>28</v>
      </c>
      <c r="B18" s="12">
        <v>45024889958</v>
      </c>
      <c r="C18" s="11" t="s">
        <v>21</v>
      </c>
      <c r="D18" s="14" t="s">
        <v>4</v>
      </c>
      <c r="E18" s="17">
        <v>31.55</v>
      </c>
    </row>
    <row r="19" spans="1:5" x14ac:dyDescent="0.25">
      <c r="A19" s="16" t="s">
        <v>43</v>
      </c>
      <c r="B19" s="3">
        <v>20043484292</v>
      </c>
      <c r="C19" s="1" t="s">
        <v>30</v>
      </c>
      <c r="D19" s="14" t="s">
        <v>45</v>
      </c>
      <c r="E19" s="17">
        <v>33.1</v>
      </c>
    </row>
    <row r="20" spans="1:5" x14ac:dyDescent="0.25">
      <c r="A20" s="15" t="s">
        <v>33</v>
      </c>
      <c r="B20" s="12">
        <v>27332507825</v>
      </c>
      <c r="C20" s="11" t="s">
        <v>34</v>
      </c>
      <c r="D20" s="14" t="s">
        <v>11</v>
      </c>
      <c r="E20" s="17">
        <v>62.5</v>
      </c>
    </row>
    <row r="21" spans="1:5" x14ac:dyDescent="0.25">
      <c r="A21" s="15" t="s">
        <v>29</v>
      </c>
      <c r="B21" s="12">
        <v>23057039320</v>
      </c>
      <c r="C21" s="11" t="s">
        <v>30</v>
      </c>
      <c r="D21" s="14" t="s">
        <v>10</v>
      </c>
      <c r="E21" s="17">
        <v>47.06</v>
      </c>
    </row>
    <row r="22" spans="1:5" x14ac:dyDescent="0.25">
      <c r="A22" s="16" t="s">
        <v>44</v>
      </c>
      <c r="B22" s="3">
        <v>85821130368</v>
      </c>
      <c r="C22" s="1" t="s">
        <v>1</v>
      </c>
      <c r="D22" s="14" t="s">
        <v>11</v>
      </c>
      <c r="E22" s="17">
        <v>1.66</v>
      </c>
    </row>
    <row r="23" spans="1:5" x14ac:dyDescent="0.25">
      <c r="A23" s="15" t="s">
        <v>46</v>
      </c>
      <c r="B23" s="12">
        <v>1579739505</v>
      </c>
      <c r="C23" s="11" t="s">
        <v>21</v>
      </c>
      <c r="D23" s="14" t="s">
        <v>47</v>
      </c>
      <c r="E23" s="17">
        <v>1337.5</v>
      </c>
    </row>
    <row r="24" spans="1:5" x14ac:dyDescent="0.25">
      <c r="A24" s="4" t="s">
        <v>3</v>
      </c>
      <c r="B24" s="5"/>
      <c r="C24" s="6"/>
      <c r="D24" s="6"/>
      <c r="E24" s="18">
        <f>SUBTOTAL(109,E6:E23)</f>
        <v>91485.880000000019</v>
      </c>
    </row>
  </sheetData>
  <mergeCells count="6">
    <mergeCell ref="A4:E4"/>
    <mergeCell ref="A1:E1"/>
    <mergeCell ref="A2:B2"/>
    <mergeCell ref="D2:E2"/>
    <mergeCell ref="A3:B3"/>
    <mergeCell ref="D3:E3"/>
  </mergeCells>
  <conditionalFormatting sqref="A24:D24 C16:C19 A16:A19 C21:C23 A21:A23">
    <cfRule type="expression" dxfId="30" priority="49">
      <formula>MOD(ROW(),2)=0</formula>
    </cfRule>
  </conditionalFormatting>
  <conditionalFormatting sqref="E10:E16 E19:E24">
    <cfRule type="expression" dxfId="29" priority="47">
      <formula>MOD(ROW(),2)=0</formula>
    </cfRule>
    <cfRule type="expression" dxfId="28" priority="48">
      <formula>MOD(ROW(),2)=1</formula>
    </cfRule>
  </conditionalFormatting>
  <conditionalFormatting sqref="A6:D6 A7 C7:D7 A8:D9">
    <cfRule type="expression" dxfId="27" priority="40">
      <formula>MOD(ROW(),2)=0</formula>
    </cfRule>
  </conditionalFormatting>
  <conditionalFormatting sqref="E6:E9">
    <cfRule type="expression" dxfId="26" priority="38">
      <formula>MOD(ROW(),2)=0</formula>
    </cfRule>
    <cfRule type="expression" dxfId="25" priority="39">
      <formula>MOD(ROW(),2)=1</formula>
    </cfRule>
  </conditionalFormatting>
  <conditionalFormatting sqref="E17">
    <cfRule type="expression" dxfId="24" priority="35">
      <formula>MOD(ROW(),2)=0</formula>
    </cfRule>
    <cfRule type="expression" dxfId="23" priority="36">
      <formula>MOD(ROW(),2)=1</formula>
    </cfRule>
  </conditionalFormatting>
  <conditionalFormatting sqref="C15 A15">
    <cfRule type="expression" dxfId="22" priority="34">
      <formula>MOD(ROW(),2)=0</formula>
    </cfRule>
  </conditionalFormatting>
  <conditionalFormatting sqref="E18">
    <cfRule type="expression" dxfId="21" priority="32">
      <formula>MOD(ROW(),2)=0</formula>
    </cfRule>
    <cfRule type="expression" dxfId="20" priority="33">
      <formula>MOD(ROW(),2)=1</formula>
    </cfRule>
  </conditionalFormatting>
  <conditionalFormatting sqref="A10:D10">
    <cfRule type="expression" dxfId="19" priority="31">
      <formula>MOD(ROW(),2)=0</formula>
    </cfRule>
  </conditionalFormatting>
  <conditionalFormatting sqref="A13 C13">
    <cfRule type="expression" dxfId="18" priority="13">
      <formula>MOD(ROW(),2)=0</formula>
    </cfRule>
  </conditionalFormatting>
  <conditionalFormatting sqref="A14">
    <cfRule type="expression" dxfId="17" priority="11">
      <formula>MOD(ROW(),2)=0</formula>
    </cfRule>
  </conditionalFormatting>
  <conditionalFormatting sqref="C14">
    <cfRule type="expression" dxfId="16" priority="10">
      <formula>MOD(ROW(),2)=0</formula>
    </cfRule>
  </conditionalFormatting>
  <conditionalFormatting sqref="A20 C20">
    <cfRule type="expression" dxfId="15" priority="7">
      <formula>MOD(ROW(),2)=0</formula>
    </cfRule>
  </conditionalFormatting>
  <conditionalFormatting sqref="C11 A11">
    <cfRule type="expression" dxfId="14" priority="4">
      <formula>MOD(ROW(),2)=0</formula>
    </cfRule>
  </conditionalFormatting>
  <conditionalFormatting sqref="A12 C12">
    <cfRule type="expression" dxfId="13" priority="3">
      <formula>MOD(ROW(),2)=0</formula>
    </cfRule>
  </conditionalFormatting>
  <conditionalFormatting sqref="D11:D23">
    <cfRule type="expression" dxfId="12" priority="1">
      <formula>MOD(ROW(),2)=0</formula>
    </cfRule>
  </conditionalFormatting>
  <pageMargins left="0.7" right="0.7" top="0.75" bottom="0.75" header="0.3" footer="0.3"/>
  <pageSetup paperSize="9"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2024-05-17T14:05:25Z</cp:lastPrinted>
  <dcterms:created xsi:type="dcterms:W3CDTF">2016-11-01T03:33:07Z</dcterms:created>
  <dcterms:modified xsi:type="dcterms:W3CDTF">2024-05-20T08:02:11Z</dcterms:modified>
</cp:coreProperties>
</file>