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20" yWindow="-120" windowWidth="28800" windowHeight="14400"/>
  </bookViews>
  <sheets>
    <sheet name="VELJAČA" sheetId="3" r:id="rId1"/>
  </sheets>
  <definedNames>
    <definedName name="Br_fakture" localSheetId="0">#REF!</definedName>
    <definedName name="Br_fakture">#REF!</definedName>
    <definedName name="NazivTvrtke" localSheetId="0">VELJAČA!#REF!</definedName>
    <definedName name="NazivTvrtke">#REF!</definedName>
    <definedName name="PojedinostiOBrFakture">"PojedinostiOFakturi[Br fakture]"</definedName>
    <definedName name="rngInvoice" localSheetId="0">VELJAČA!#REF!</definedName>
    <definedName name="rngInvoice">#REF!</definedName>
    <definedName name="TraženjeKupca" localSheetId="0">#REF!</definedName>
    <definedName name="TraženjeKupca">#REF!</definedName>
  </definedNames>
  <calcPr calcId="145621"/>
</workbook>
</file>

<file path=xl/calcChain.xml><?xml version="1.0" encoding="utf-8"?>
<calcChain xmlns="http://schemas.openxmlformats.org/spreadsheetml/2006/main">
  <c r="E31" i="3" l="1"/>
  <c r="C10" i="3" a="1"/>
  <c r="C10" i="3" s="1"/>
  <c r="B10" i="3" a="1"/>
  <c r="B10" i="3" s="1"/>
  <c r="C9" i="3" a="1"/>
  <c r="C9" i="3" s="1"/>
  <c r="B9" i="3" a="1"/>
  <c r="B9" i="3" s="1"/>
  <c r="C7" i="3" a="1"/>
  <c r="C7" i="3" s="1"/>
  <c r="B7" i="3" a="1"/>
  <c r="B7" i="3" s="1"/>
</calcChain>
</file>

<file path=xl/sharedStrings.xml><?xml version="1.0" encoding="utf-8"?>
<sst xmlns="http://schemas.openxmlformats.org/spreadsheetml/2006/main" count="84" uniqueCount="63">
  <si>
    <t>Iznos</t>
  </si>
  <si>
    <t>ZAGREB</t>
  </si>
  <si>
    <t>VELIKA GORICA</t>
  </si>
  <si>
    <t>ZAPOSLENICI</t>
  </si>
  <si>
    <t>UKUPNO</t>
  </si>
  <si>
    <t>3234 KOMUNALNE USLUGE</t>
  </si>
  <si>
    <t>HP-HRVATSKA POŠTA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</si>
  <si>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</si>
  <si>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</si>
  <si>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</si>
  <si>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</si>
  <si>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</si>
  <si>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</si>
  <si>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</si>
  <si>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</si>
  <si>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</si>
  <si>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3238 RAČUNALNE USLUGE</t>
  </si>
  <si>
    <t>Naziv ustanove: Srednja škola Pavla Rittera Vitezovića u Senju</t>
  </si>
  <si>
    <t>Adresa: Vjenceslava Novaka 2</t>
  </si>
  <si>
    <t>Poštanski broj i grad: 53270 Senj</t>
  </si>
  <si>
    <t>T: Telefonski broj: 053/881-011</t>
  </si>
  <si>
    <t>F: Broj faksa: 053/884-868</t>
  </si>
  <si>
    <t>E-pošta: ured@ss-prvitezovica-senj.skole.hr</t>
  </si>
  <si>
    <t>Web-mjesto: http://ss-prvitezovica-senj.skole.hr/</t>
  </si>
  <si>
    <t>3132 DOPRINOSI ZA OBVEZNO ZDRAVSTVENO OSIGURANJE</t>
  </si>
  <si>
    <t>JADRANKA GOSTOVIĆ</t>
  </si>
  <si>
    <t>SENJ</t>
  </si>
  <si>
    <t>3237 INTELEKTUALNE I OSOBNE USLUGE (UGOVOR O DJELU)</t>
  </si>
  <si>
    <t>3212 NAKNADE ZA PRIJEVOZ</t>
  </si>
  <si>
    <t>VACOM d.o.o.</t>
  </si>
  <si>
    <t>DARUVAR</t>
  </si>
  <si>
    <t>3225 SITNI INVENTAR</t>
  </si>
  <si>
    <t>HRVATSKI TELEKOM d.d.</t>
  </si>
  <si>
    <t>VODOVOD I ODVODNJA d.o.o.</t>
  </si>
  <si>
    <t>GKD SENJ d.o.o.</t>
  </si>
  <si>
    <t>ERSTE&amp;STEIERMARKISCHE BANK d.d.</t>
  </si>
  <si>
    <t>RIJEKA</t>
  </si>
  <si>
    <t>GOSPIĆ</t>
  </si>
  <si>
    <t>3111 BRUTO PLAĆE ZA REDOVAN RAD</t>
  </si>
  <si>
    <t xml:space="preserve">FRUTIS TRGOVAČKI OBRT </t>
  </si>
  <si>
    <t>MATULJI</t>
  </si>
  <si>
    <t>3222 MATERIJAL I SIROVINE</t>
  </si>
  <si>
    <t>2321 SLUŽBENA PUTOVANJA</t>
  </si>
  <si>
    <t>INA d.d.</t>
  </si>
  <si>
    <t>INFORMACIJA O TROŠENJU SREDSTAVA ZA VELJAČU 2024. GODINE</t>
  </si>
  <si>
    <t>KRONOS D.O.O.</t>
  </si>
  <si>
    <t>ZMAJEVAC</t>
  </si>
  <si>
    <t>ŠKOLSKA KNJIGA DD</t>
  </si>
  <si>
    <t>3221 UREDSKI MATERIJAL</t>
  </si>
  <si>
    <t>LEPRINKA D.O.O.</t>
  </si>
  <si>
    <t>IČIĆI</t>
  </si>
  <si>
    <t>LJEKARNA INGRID I PAULA TOMLJANOVIĆ</t>
  </si>
  <si>
    <t>MESNICA ZVONIMIR</t>
  </si>
  <si>
    <t>ŠKOLSKE NOVINE D.O.O.</t>
  </si>
  <si>
    <t>UDRUGA RAČUNOVOĐA I FIN. DJELATNIKA GOSPIĆ</t>
  </si>
  <si>
    <t>3213 SEMINARI</t>
  </si>
  <si>
    <t>UDRUŽENJE GLOBAL HIPO</t>
  </si>
  <si>
    <t>KRIŽEVCI</t>
  </si>
  <si>
    <t>3239 OSTALE USLUGE</t>
  </si>
  <si>
    <t>STROJOPROMET D.O.O.</t>
  </si>
  <si>
    <t>ŠENKOVEC</t>
  </si>
  <si>
    <t>TAPESS D.O.O.</t>
  </si>
  <si>
    <t>KASTAV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</si>
</sst>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3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2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4" applyNumberFormat="0" applyAlignment="0" applyProtection="0"/>
    <xf numFmtId="0" fontId="19" fillId="10" borderId="5" applyNumberFormat="0" applyAlignment="0" applyProtection="0"/>
    <xf numFmtId="0" fontId="20" fillId="10" borderId="4" applyNumberFormat="0" applyAlignment="0" applyProtection="0"/>
    <xf numFmtId="0" fontId="21" fillId="0" borderId="6" applyNumberFormat="0" applyFill="0" applyAlignment="0" applyProtection="0"/>
    <xf numFmtId="0" fontId="22" fillId="11" borderId="7" applyNumberFormat="0" applyAlignment="0" applyProtection="0"/>
    <xf numFmtId="0" fontId="14" fillId="12" borderId="8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4" fillId="4" borderId="3" xfId="6" applyAlignment="1" applyProtection="1">
      <alignment vertical="top" wrapText="1"/>
    </xf>
    <xf numFmtId="0" fontId="5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8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4" fillId="2" borderId="0" xfId="0" applyNumberFormat="1" applyFont="1" applyFill="1" applyBorder="1" applyAlignment="1" applyProtection="1">
      <alignment horizontal="center" vertical="center"/>
    </xf>
    <xf numFmtId="0" fontId="24" fillId="2" borderId="0" xfId="0" applyNumberFormat="1" applyFont="1" applyFill="1" applyBorder="1" applyAlignment="1">
      <alignment horizontal="center" vertical="center"/>
    </xf>
    <xf numFmtId="44" fontId="24" fillId="2" borderId="0" xfId="0" applyNumberFormat="1" applyFont="1" applyFill="1" applyBorder="1" applyAlignment="1">
      <alignment horizontal="center" vertical="center"/>
    </xf>
    <xf numFmtId="43" fontId="24" fillId="0" borderId="0" xfId="0" applyNumberFormat="1" applyFont="1" applyFill="1" applyBorder="1" applyAlignment="1">
      <alignment horizontal="center" vertical="center"/>
    </xf>
    <xf numFmtId="0" fontId="26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" fillId="2" borderId="0" xfId="0" applyFont="1" applyFill="1" applyProtection="1">
      <alignment vertical="top" wrapText="1"/>
    </xf>
    <xf numFmtId="0" fontId="2" fillId="2" borderId="0" xfId="0" applyFont="1" applyFill="1" applyAlignment="1" applyProtection="1">
      <alignment vertical="center"/>
    </xf>
    <xf numFmtId="0" fontId="26" fillId="2" borderId="0" xfId="0" applyFont="1" applyFill="1" applyAlignment="1" applyProtection="1">
      <alignment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4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0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9"/>
      <tableStyleElement type="headerRow" dxfId="38"/>
      <tableStyleElement type="totalRow" dxfId="37"/>
      <tableStyleElement type="firstColumn" dxfId="36"/>
      <tableStyleElement type="lastColumn" dxfId="35"/>
      <tableStyleElement type="firstRowStripe" dxfId="34"/>
      <tableStyleElement type="firstColumnStripe" dxfId="3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5:E31" dataDxfId="11" totalsRowDxfId="10">
  <autoFilter ref="A5:E3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MATCH($A$5,#REF!,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MATCH($B$5,#REF!,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MATCH($C$5,#REF!,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IFERROR((A6*B6)-C6,"")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31"/>
  <sheetViews>
    <sheetView showGridLines="0" tabSelected="1" topLeftCell="A4" zoomScaleNormal="100" workbookViewId="0">
      <selection activeCell="E6" sqref="E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31.5" thickBot="1" x14ac:dyDescent="0.3">
      <c r="A1" s="25" t="s">
        <v>17</v>
      </c>
      <c r="B1" s="25"/>
      <c r="C1" s="25"/>
      <c r="D1" s="25"/>
      <c r="E1" s="25"/>
      <c r="F1" s="3"/>
    </row>
    <row r="2" spans="1:7" ht="30.75" thickTop="1" x14ac:dyDescent="0.25">
      <c r="A2" s="26" t="s">
        <v>18</v>
      </c>
      <c r="B2" s="26"/>
      <c r="C2" s="22" t="s">
        <v>20</v>
      </c>
      <c r="D2" s="28" t="s">
        <v>22</v>
      </c>
      <c r="E2" s="28"/>
      <c r="F2" s="4"/>
    </row>
    <row r="3" spans="1:7" ht="15" x14ac:dyDescent="0.25">
      <c r="A3" s="27" t="s">
        <v>19</v>
      </c>
      <c r="B3" s="27"/>
      <c r="C3" s="23" t="s">
        <v>21</v>
      </c>
      <c r="D3" s="29" t="s">
        <v>23</v>
      </c>
      <c r="E3" s="29"/>
      <c r="F3" s="4"/>
    </row>
    <row r="4" spans="1:7" ht="15.75" x14ac:dyDescent="0.25">
      <c r="A4" s="24" t="s">
        <v>44</v>
      </c>
      <c r="B4" s="24"/>
      <c r="C4" s="24"/>
      <c r="D4" s="24"/>
      <c r="E4" s="24"/>
    </row>
    <row r="5" spans="1:7" s="2" customFormat="1" ht="18" x14ac:dyDescent="0.25">
      <c r="A5" s="6" t="s">
        <v>11</v>
      </c>
      <c r="B5" s="6" t="s">
        <v>12</v>
      </c>
      <c r="C5" s="6" t="s">
        <v>13</v>
      </c>
      <c r="D5" s="6" t="s">
        <v>14</v>
      </c>
      <c r="E5" s="6" t="s">
        <v>0</v>
      </c>
      <c r="G5" s="20"/>
    </row>
    <row r="6" spans="1:7" s="2" customFormat="1" ht="30" x14ac:dyDescent="0.25">
      <c r="A6" s="7" t="s">
        <v>3</v>
      </c>
      <c r="B6" s="9"/>
      <c r="C6" s="5"/>
      <c r="D6" s="10" t="s">
        <v>38</v>
      </c>
      <c r="E6" s="11">
        <v>57146.720000000001</v>
      </c>
      <c r="G6" s="20"/>
    </row>
    <row r="7" spans="1:7" s="2" customFormat="1" ht="30" x14ac:dyDescent="0.25">
      <c r="A7" s="7" t="s">
        <v>3</v>
      </c>
      <c r="B7" s="12" t="str">
        <f t="array" ref="B7">IFERROR(INDEX(#REF!,SMALL(IF(#REF!=rngInvoice,ROW(#REF!)-ROW(#REF!)), ROW(#REF!)), MATCH($B$5,#REF!, 0)),"")</f>
        <v/>
      </c>
      <c r="C7" s="5" t="str">
        <f t="array" ref="C7">IFERROR(INDEX(#REF!,SMALL(IF(#REF!=rngInvoice,ROW(#REF!)-ROW(#REF!)), ROW(#REF!)), MATCH($C$5,#REF!, 0)),"")</f>
        <v/>
      </c>
      <c r="D7" s="10" t="s">
        <v>24</v>
      </c>
      <c r="E7" s="11">
        <v>9422.24</v>
      </c>
      <c r="G7" s="20"/>
    </row>
    <row r="8" spans="1:7" s="2" customFormat="1" ht="30" x14ac:dyDescent="0.25">
      <c r="A8" s="7" t="s">
        <v>25</v>
      </c>
      <c r="B8" s="9"/>
      <c r="C8" s="5"/>
      <c r="D8" s="10" t="s">
        <v>27</v>
      </c>
      <c r="E8" s="11">
        <v>217.99</v>
      </c>
      <c r="G8" s="20"/>
    </row>
    <row r="9" spans="1:7" s="2" customFormat="1" ht="15" x14ac:dyDescent="0.25">
      <c r="A9" s="7" t="s">
        <v>3</v>
      </c>
      <c r="B9" s="9" t="str">
        <f t="array" ref="B9">IFERROR(INDEX(#REF!,SMALL(IF(#REF!=rngInvoice,ROW(#REF!)-ROW(#REF!)), ROW(#REF!)), MATCH($B$5,#REF!, 0)),"")</f>
        <v/>
      </c>
      <c r="C9" s="5" t="str">
        <f t="array" ref="C9">IFERROR(INDEX(#REF!,SMALL(IF(#REF!=rngInvoice,ROW(#REF!)-ROW(#REF!)), ROW(#REF!)), MATCH($C$5,#REF!, 0)),"")</f>
        <v/>
      </c>
      <c r="D9" s="5" t="s">
        <v>28</v>
      </c>
      <c r="E9" s="11">
        <v>2569.73</v>
      </c>
      <c r="G9" s="20"/>
    </row>
    <row r="10" spans="1:7" s="2" customFormat="1" ht="15" x14ac:dyDescent="0.25">
      <c r="A10" s="7" t="s">
        <v>3</v>
      </c>
      <c r="B10" s="9" t="str">
        <f t="array" ref="B10">IFERROR(INDEX(#REF!,SMALL(IF(#REF!=rngInvoice,ROW(#REF!)-ROW(#REF!)), ROW(#REF!)), MATCH($B$5,#REF!, 0)),"")</f>
        <v/>
      </c>
      <c r="C10" s="5" t="str">
        <f t="array" ref="C10">IFERROR(INDEX(#REF!,SMALL(IF(#REF!=rngInvoice,ROW(#REF!)-ROW(#REF!)), ROW(#REF!)), MATCH($C$5,#REF!, 0)),"")</f>
        <v/>
      </c>
      <c r="D10" s="5" t="s">
        <v>42</v>
      </c>
      <c r="E10" s="11">
        <v>180</v>
      </c>
      <c r="G10" s="20"/>
    </row>
    <row r="11" spans="1:7" s="2" customFormat="1" ht="15" x14ac:dyDescent="0.25">
      <c r="A11" s="7" t="s">
        <v>39</v>
      </c>
      <c r="B11" s="18">
        <v>98248161043</v>
      </c>
      <c r="C11" s="5" t="s">
        <v>40</v>
      </c>
      <c r="D11" s="10" t="s">
        <v>41</v>
      </c>
      <c r="E11" s="11">
        <v>114.88</v>
      </c>
      <c r="G11" s="20"/>
    </row>
    <row r="12" spans="1:7" s="2" customFormat="1" ht="30" x14ac:dyDescent="0.25">
      <c r="A12" s="7" t="s">
        <v>32</v>
      </c>
      <c r="B12" s="12">
        <v>81793146560</v>
      </c>
      <c r="C12" s="5" t="s">
        <v>1</v>
      </c>
      <c r="D12" s="10" t="s">
        <v>7</v>
      </c>
      <c r="E12" s="11">
        <v>70.540000000000006</v>
      </c>
      <c r="G12" s="20"/>
    </row>
    <row r="13" spans="1:7" s="2" customFormat="1" ht="15" x14ac:dyDescent="0.25">
      <c r="A13" s="7" t="s">
        <v>33</v>
      </c>
      <c r="B13" s="12">
        <v>38540283603</v>
      </c>
      <c r="C13" s="5" t="s">
        <v>26</v>
      </c>
      <c r="D13" s="5" t="s">
        <v>5</v>
      </c>
      <c r="E13" s="11">
        <v>73.11</v>
      </c>
      <c r="G13" s="20"/>
    </row>
    <row r="14" spans="1:7" s="2" customFormat="1" ht="15" x14ac:dyDescent="0.25">
      <c r="A14" s="7" t="s">
        <v>34</v>
      </c>
      <c r="B14" s="12">
        <v>45024889958</v>
      </c>
      <c r="C14" s="5" t="s">
        <v>26</v>
      </c>
      <c r="D14" s="5" t="s">
        <v>5</v>
      </c>
      <c r="E14" s="11">
        <v>73.099999999999994</v>
      </c>
      <c r="G14" s="20"/>
    </row>
    <row r="15" spans="1:7" s="2" customFormat="1" ht="15" x14ac:dyDescent="0.25">
      <c r="A15" s="7" t="s">
        <v>8</v>
      </c>
      <c r="B15" s="18">
        <v>63073332379</v>
      </c>
      <c r="C15" s="5" t="s">
        <v>1</v>
      </c>
      <c r="D15" s="5" t="s">
        <v>9</v>
      </c>
      <c r="E15" s="11">
        <v>722.62</v>
      </c>
      <c r="G15" s="20"/>
    </row>
    <row r="16" spans="1:7" s="2" customFormat="1" ht="15" x14ac:dyDescent="0.25">
      <c r="A16" s="7" t="s">
        <v>10</v>
      </c>
      <c r="B16" s="12">
        <v>85821130368</v>
      </c>
      <c r="C16" s="5" t="s">
        <v>1</v>
      </c>
      <c r="D16" s="5" t="s">
        <v>16</v>
      </c>
      <c r="E16" s="11">
        <v>1.66</v>
      </c>
      <c r="G16" s="20"/>
    </row>
    <row r="17" spans="1:7" s="2" customFormat="1" ht="30" x14ac:dyDescent="0.25">
      <c r="A17" s="7" t="s">
        <v>35</v>
      </c>
      <c r="B17" s="18">
        <v>23057039320</v>
      </c>
      <c r="C17" s="5" t="s">
        <v>36</v>
      </c>
      <c r="D17" s="10" t="s">
        <v>15</v>
      </c>
      <c r="E17" s="11">
        <v>56.93</v>
      </c>
      <c r="G17" s="20"/>
    </row>
    <row r="18" spans="1:7" s="2" customFormat="1" ht="30" x14ac:dyDescent="0.25">
      <c r="A18" s="7" t="s">
        <v>6</v>
      </c>
      <c r="B18" s="18">
        <v>87311810356</v>
      </c>
      <c r="C18" s="5" t="s">
        <v>2</v>
      </c>
      <c r="D18" s="10" t="s">
        <v>7</v>
      </c>
      <c r="E18" s="11">
        <v>25.34</v>
      </c>
      <c r="G18" s="20"/>
    </row>
    <row r="19" spans="1:7" s="2" customFormat="1" ht="15" x14ac:dyDescent="0.25">
      <c r="A19" s="7" t="s">
        <v>43</v>
      </c>
      <c r="B19" s="12">
        <v>27759560625</v>
      </c>
      <c r="C19" s="5" t="s">
        <v>1</v>
      </c>
      <c r="D19" s="5" t="s">
        <v>9</v>
      </c>
      <c r="E19" s="11">
        <v>4974.7299999999996</v>
      </c>
      <c r="G19" s="20"/>
    </row>
    <row r="20" spans="1:7" s="2" customFormat="1" ht="15" x14ac:dyDescent="0.25">
      <c r="A20" s="7" t="s">
        <v>45</v>
      </c>
      <c r="B20" s="12">
        <v>58168663318</v>
      </c>
      <c r="C20" s="5" t="s">
        <v>46</v>
      </c>
      <c r="D20" s="10" t="s">
        <v>41</v>
      </c>
      <c r="E20" s="11">
        <v>96.01</v>
      </c>
      <c r="G20" s="20"/>
    </row>
    <row r="21" spans="1:7" s="2" customFormat="1" ht="15" x14ac:dyDescent="0.25">
      <c r="A21" s="7" t="s">
        <v>47</v>
      </c>
      <c r="B21" s="12">
        <v>38967655335</v>
      </c>
      <c r="C21" s="5" t="s">
        <v>1</v>
      </c>
      <c r="D21" s="5" t="s">
        <v>48</v>
      </c>
      <c r="E21" s="11">
        <v>27</v>
      </c>
      <c r="G21" s="20"/>
    </row>
    <row r="22" spans="1:7" s="2" customFormat="1" ht="15" x14ac:dyDescent="0.25">
      <c r="A22" s="7" t="s">
        <v>49</v>
      </c>
      <c r="B22" s="12">
        <v>27332507825</v>
      </c>
      <c r="C22" s="5" t="s">
        <v>50</v>
      </c>
      <c r="D22" s="5" t="s">
        <v>16</v>
      </c>
      <c r="E22" s="11">
        <v>62.5</v>
      </c>
      <c r="G22" s="20"/>
    </row>
    <row r="23" spans="1:7" s="2" customFormat="1" ht="15" x14ac:dyDescent="0.25">
      <c r="A23" s="7" t="s">
        <v>51</v>
      </c>
      <c r="B23" s="12">
        <v>71057497108</v>
      </c>
      <c r="C23" s="5" t="s">
        <v>26</v>
      </c>
      <c r="D23" s="10" t="s">
        <v>41</v>
      </c>
      <c r="E23" s="11">
        <v>20.309999999999999</v>
      </c>
      <c r="G23" s="20"/>
    </row>
    <row r="24" spans="1:7" s="2" customFormat="1" ht="15" x14ac:dyDescent="0.25">
      <c r="A24" s="7" t="s">
        <v>52</v>
      </c>
      <c r="B24" s="12">
        <v>98249507457</v>
      </c>
      <c r="C24" s="5" t="s">
        <v>26</v>
      </c>
      <c r="D24" s="10" t="s">
        <v>41</v>
      </c>
      <c r="E24" s="11">
        <v>114.04</v>
      </c>
      <c r="G24" s="20"/>
    </row>
    <row r="25" spans="1:7" s="2" customFormat="1" ht="15" x14ac:dyDescent="0.25">
      <c r="A25" s="7" t="s">
        <v>53</v>
      </c>
      <c r="B25" s="12">
        <v>24796394086</v>
      </c>
      <c r="C25" s="5" t="s">
        <v>1</v>
      </c>
      <c r="D25" s="5" t="s">
        <v>48</v>
      </c>
      <c r="E25" s="11">
        <v>55</v>
      </c>
      <c r="G25" s="20"/>
    </row>
    <row r="26" spans="1:7" s="2" customFormat="1" ht="15" x14ac:dyDescent="0.25">
      <c r="A26" s="7" t="s">
        <v>54</v>
      </c>
      <c r="B26" s="12">
        <v>36705025713</v>
      </c>
      <c r="C26" s="5" t="s">
        <v>37</v>
      </c>
      <c r="D26" s="5" t="s">
        <v>55</v>
      </c>
      <c r="E26" s="11">
        <v>80</v>
      </c>
      <c r="G26" s="20"/>
    </row>
    <row r="27" spans="1:7" s="2" customFormat="1" ht="15" x14ac:dyDescent="0.25">
      <c r="A27" s="7" t="s">
        <v>29</v>
      </c>
      <c r="B27" s="12">
        <v>83341080203</v>
      </c>
      <c r="C27" s="5" t="s">
        <v>30</v>
      </c>
      <c r="D27" s="5" t="s">
        <v>31</v>
      </c>
      <c r="E27" s="11">
        <v>148.44</v>
      </c>
      <c r="G27" s="20"/>
    </row>
    <row r="28" spans="1:7" s="2" customFormat="1" ht="15" x14ac:dyDescent="0.25">
      <c r="A28" s="7" t="s">
        <v>56</v>
      </c>
      <c r="B28" s="12">
        <v>18443555407</v>
      </c>
      <c r="C28" s="5" t="s">
        <v>57</v>
      </c>
      <c r="D28" s="5" t="s">
        <v>58</v>
      </c>
      <c r="E28" s="11">
        <v>77</v>
      </c>
      <c r="G28" s="20"/>
    </row>
    <row r="29" spans="1:7" s="2" customFormat="1" ht="15" x14ac:dyDescent="0.25">
      <c r="A29" s="7" t="s">
        <v>59</v>
      </c>
      <c r="B29" s="12">
        <v>97994010225</v>
      </c>
      <c r="C29" s="5" t="s">
        <v>60</v>
      </c>
      <c r="D29" s="10" t="s">
        <v>41</v>
      </c>
      <c r="E29" s="11">
        <v>39.54</v>
      </c>
      <c r="G29" s="20"/>
    </row>
    <row r="30" spans="1:7" s="2" customFormat="1" ht="15" x14ac:dyDescent="0.25">
      <c r="A30" s="7" t="s">
        <v>61</v>
      </c>
      <c r="B30" s="12">
        <v>22248533094</v>
      </c>
      <c r="C30" s="5" t="s">
        <v>62</v>
      </c>
      <c r="D30" s="5" t="s">
        <v>48</v>
      </c>
      <c r="E30" s="11">
        <v>339.18</v>
      </c>
      <c r="G30" s="20"/>
    </row>
    <row r="31" spans="1:7" s="17" customFormat="1" ht="15" x14ac:dyDescent="0.25">
      <c r="A31" s="13" t="s">
        <v>4</v>
      </c>
      <c r="B31" s="14"/>
      <c r="C31" s="15"/>
      <c r="D31" s="15"/>
      <c r="E31" s="16">
        <f>SUBTOTAL(109,E6:E30)</f>
        <v>76708.609999999971</v>
      </c>
      <c r="G31" s="21"/>
    </row>
  </sheetData>
  <sheetProtection selectLockedCells="1"/>
  <mergeCells count="6">
    <mergeCell ref="A4:E4"/>
    <mergeCell ref="A1:E1"/>
    <mergeCell ref="A2:B2"/>
    <mergeCell ref="D2:E2"/>
    <mergeCell ref="A3:B3"/>
    <mergeCell ref="D3:E3"/>
  </mergeCells>
  <conditionalFormatting sqref="A6:D6 A7 C7:D7 A8:D9 A13:A26 C13:D19 A31:D31 C20:C26">
    <cfRule type="expression" dxfId="32" priority="28">
      <formula>MOD(ROW(),2)=0</formula>
    </cfRule>
  </conditionalFormatting>
  <conditionalFormatting sqref="E6:E9 E13:E26 E31">
    <cfRule type="expression" dxfId="31" priority="26">
      <formula>MOD(ROW(),2)=0</formula>
    </cfRule>
    <cfRule type="expression" dxfId="30" priority="27">
      <formula>MOD(ROW(),2)=1</formula>
    </cfRule>
  </conditionalFormatting>
  <conditionalFormatting sqref="C11:D11 A11">
    <cfRule type="expression" dxfId="29" priority="25">
      <formula>MOD(ROW(),2)=0</formula>
    </cfRule>
  </conditionalFormatting>
  <conditionalFormatting sqref="E11">
    <cfRule type="expression" dxfId="28" priority="23">
      <formula>MOD(ROW(),2)=0</formula>
    </cfRule>
    <cfRule type="expression" dxfId="27" priority="24">
      <formula>MOD(ROW(),2)=1</formula>
    </cfRule>
  </conditionalFormatting>
  <conditionalFormatting sqref="C12:D12 A12">
    <cfRule type="expression" dxfId="26" priority="22">
      <formula>MOD(ROW(),2)=0</formula>
    </cfRule>
  </conditionalFormatting>
  <conditionalFormatting sqref="E12">
    <cfRule type="expression" dxfId="25" priority="20">
      <formula>MOD(ROW(),2)=0</formula>
    </cfRule>
    <cfRule type="expression" dxfId="24" priority="21">
      <formula>MOD(ROW(),2)=1</formula>
    </cfRule>
  </conditionalFormatting>
  <conditionalFormatting sqref="D20:D26">
    <cfRule type="expression" dxfId="23" priority="13">
      <formula>MOD(ROW(),2)=0</formula>
    </cfRule>
  </conditionalFormatting>
  <conditionalFormatting sqref="E10">
    <cfRule type="expression" dxfId="22" priority="14">
      <formula>MOD(ROW(),2)=0</formula>
    </cfRule>
    <cfRule type="expression" dxfId="21" priority="15">
      <formula>MOD(ROW(),2)=1</formula>
    </cfRule>
  </conditionalFormatting>
  <conditionalFormatting sqref="A10:D10">
    <cfRule type="expression" dxfId="20" priority="16">
      <formula>MOD(ROW(),2)=0</formula>
    </cfRule>
  </conditionalFormatting>
  <conditionalFormatting sqref="E27:E29">
    <cfRule type="expression" dxfId="19" priority="10">
      <formula>MOD(ROW(),2)=0</formula>
    </cfRule>
    <cfRule type="expression" dxfId="18" priority="11">
      <formula>MOD(ROW(),2)=1</formula>
    </cfRule>
  </conditionalFormatting>
  <conditionalFormatting sqref="D29">
    <cfRule type="expression" dxfId="17" priority="9">
      <formula>MOD(ROW(),2)=0</formula>
    </cfRule>
  </conditionalFormatting>
  <conditionalFormatting sqref="D30">
    <cfRule type="expression" dxfId="16" priority="4">
      <formula>MOD(ROW(),2)=0</formula>
    </cfRule>
  </conditionalFormatting>
  <conditionalFormatting sqref="C27:D28 A27:A29 C29">
    <cfRule type="expression" dxfId="15" priority="12">
      <formula>MOD(ROW(),2)=0</formula>
    </cfRule>
  </conditionalFormatting>
  <conditionalFormatting sqref="A30 C30">
    <cfRule type="expression" dxfId="14" priority="8">
      <formula>MOD(ROW(),2)=0</formula>
    </cfRule>
  </conditionalFormatting>
  <conditionalFormatting sqref="E30">
    <cfRule type="expression" dxfId="13" priority="6">
      <formula>MOD(ROW(),2)=0</formula>
    </cfRule>
    <cfRule type="expression" dxfId="12" priority="7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User</cp:lastModifiedBy>
  <cp:lastPrinted>2024-05-17T14:05:25Z</cp:lastPrinted>
  <dcterms:created xsi:type="dcterms:W3CDTF">2016-11-01T03:33:07Z</dcterms:created>
  <dcterms:modified xsi:type="dcterms:W3CDTF">2024-05-20T08:01:58Z</dcterms:modified>
</cp:coreProperties>
</file>